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30DFEA6A-994F-4BEF-900A-AD792FB679FB}"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 name="Observaciones" sheetId="23" r:id="rId3"/>
  </sheets>
  <externalReferences>
    <externalReference r:id="rId4"/>
  </externalReferences>
  <definedNames>
    <definedName name="_xlnm._FilterDatabase" localSheetId="1" hidden="1">'Instructivo '!$A$2:$F$43</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Y26" i="22" l="1"/>
  <c r="Z26" i="22" s="1"/>
  <c r="Y27" i="22"/>
  <c r="Z27" i="22" s="1"/>
  <c r="Y28" i="22"/>
  <c r="Z28" i="22" s="1"/>
  <c r="Y29" i="22"/>
  <c r="Z29" i="22" s="1"/>
  <c r="Y30" i="22"/>
  <c r="Z30" i="22" s="1"/>
  <c r="Z35" i="22"/>
  <c r="Z15" i="22"/>
  <c r="Z14" i="22"/>
  <c r="Z10" i="22"/>
  <c r="Y4" i="22"/>
  <c r="Z4" i="22" s="1"/>
  <c r="Y5" i="22"/>
  <c r="Z5" i="22" s="1"/>
  <c r="Y6" i="22"/>
  <c r="Z6" i="22" s="1"/>
  <c r="Y7" i="22"/>
  <c r="Z7" i="22" s="1"/>
  <c r="Y8" i="22"/>
  <c r="Z8" i="22" s="1"/>
  <c r="Y9" i="22"/>
  <c r="Z9" i="22" s="1"/>
  <c r="Y11" i="22"/>
  <c r="Z11" i="22" s="1"/>
  <c r="Y12" i="22"/>
  <c r="Z12" i="22" s="1"/>
  <c r="Y13" i="22"/>
  <c r="Z13" i="22" s="1"/>
  <c r="Y16" i="22"/>
  <c r="Z16" i="22" s="1"/>
  <c r="Y17" i="22"/>
  <c r="Z17" i="22" s="1"/>
  <c r="Y18" i="22"/>
  <c r="Z18" i="22" s="1"/>
  <c r="Y19" i="22"/>
  <c r="Z19" i="22" s="1"/>
  <c r="Y20" i="22"/>
  <c r="Z20" i="22" s="1"/>
  <c r="Y21" i="22"/>
  <c r="Z21" i="22" s="1"/>
  <c r="Y22" i="22"/>
  <c r="Z22" i="22" s="1"/>
  <c r="Y23" i="22"/>
  <c r="Z23" i="22" s="1"/>
  <c r="Y24" i="22"/>
  <c r="Z24" i="22" s="1"/>
  <c r="Y25" i="22"/>
  <c r="Z25" i="22" s="1"/>
  <c r="Y31" i="22"/>
  <c r="Z31" i="22" s="1"/>
  <c r="Y32" i="22"/>
  <c r="Z32" i="22" s="1"/>
  <c r="Y33" i="22"/>
  <c r="Z33" i="22" s="1"/>
  <c r="Y34" i="22"/>
  <c r="Z34" i="22" s="1"/>
  <c r="Z36" i="22"/>
  <c r="Z37" i="22"/>
  <c r="Z44" i="22"/>
  <c r="Z43" i="22"/>
  <c r="Y42" i="22"/>
  <c r="Z42" i="22" s="1"/>
  <c r="Y41" i="22"/>
  <c r="Z41" i="22" s="1"/>
  <c r="Y40" i="22"/>
  <c r="Z40" i="22" s="1"/>
  <c r="Y39" i="22"/>
  <c r="Z39" i="22" s="1"/>
  <c r="Y38" i="22"/>
  <c r="Z38" i="22" s="1"/>
  <c r="F35" i="12" l="1"/>
  <c r="F39" i="12"/>
  <c r="F31" i="12"/>
  <c r="F27" i="12"/>
</calcChain>
</file>

<file path=xl/sharedStrings.xml><?xml version="1.0" encoding="utf-8"?>
<sst xmlns="http://schemas.openxmlformats.org/spreadsheetml/2006/main" count="993" uniqueCount="347">
  <si>
    <t>Anual</t>
  </si>
  <si>
    <t xml:space="preserve">Meta a alcanzar al final del ejercicio fiscal. </t>
  </si>
  <si>
    <t>Porcentaje alcanzado respecto de  la meta programada al primer trimestre.</t>
  </si>
  <si>
    <t>Porcentaje alcanzado respecto de  la meta programada al segundo trimestre.</t>
  </si>
  <si>
    <t>Porcentaje alcanzado respecto de  la meta programada al tercer trimestre.</t>
  </si>
  <si>
    <t>Porcentaje alcanzado respecto de  la meta programada al cuarto trimestre.</t>
  </si>
  <si>
    <t>1. Gobierno Cercano, Moderno y Honesto</t>
  </si>
  <si>
    <t>Estratégico</t>
  </si>
  <si>
    <t>Eficacia</t>
  </si>
  <si>
    <t>INDICADORES</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</si>
  <si>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</si>
  <si>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</si>
  <si>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</si>
  <si>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</si>
  <si>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</si>
  <si>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</si>
  <si>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Propósito</t>
  </si>
  <si>
    <t>Las Unidades Administrativas del municipio de Pachuca de Soto que administran recursos públicos implementan el Presupuesto basado en Resultados y Sistema de Evaluación del Desempeño municipal</t>
  </si>
  <si>
    <t>Programa Presupuestario</t>
  </si>
  <si>
    <t>Información del programa</t>
  </si>
  <si>
    <t xml:space="preserve">Alfanumérico </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</si>
  <si>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</si>
  <si>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</si>
  <si>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</si>
  <si>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</si>
  <si>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</si>
  <si>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</si>
  <si>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</si>
  <si>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</si>
  <si>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</si>
  <si>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</si>
  <si>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</si>
  <si>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</si>
  <si>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</si>
  <si>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</si>
  <si>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</si>
  <si>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</si>
  <si>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</si>
  <si>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</si>
  <si>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</si>
  <si>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</si>
  <si>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</si>
  <si>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</si>
  <si>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</si>
  <si>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</si>
  <si>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</si>
  <si>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</si>
  <si>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Eje o Acuerdo del PMD</t>
  </si>
  <si>
    <t>Nombre del componente (sólo para indicadores de actividad)</t>
  </si>
  <si>
    <t>Unidad de Medida</t>
  </si>
  <si>
    <t>Nombre del componente</t>
  </si>
  <si>
    <t xml:space="preserve">Unidad de Medida   </t>
  </si>
  <si>
    <t>Parámetros del semáforo rojo (%)</t>
  </si>
  <si>
    <t>Parámetros del semáforo amarillo (%)</t>
  </si>
  <si>
    <t>Parámetros del semáforo verde(%)</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</si>
  <si>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</si>
  <si>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Educación en materia de Presupuesto basado en Resultados  proporcionada</t>
  </si>
  <si>
    <t>Observaciones</t>
  </si>
  <si>
    <t>Instrucciones</t>
  </si>
  <si>
    <t>Sí</t>
  </si>
  <si>
    <t>Sí (Dependiendo del trimestre a entregar)</t>
  </si>
  <si>
    <t>Texto</t>
  </si>
  <si>
    <t>Amarillo</t>
  </si>
  <si>
    <t xml:space="preserve">En el cuadro "Observaciones" puede agregar texto o pegar imágenes. 
</t>
  </si>
  <si>
    <t>Nombre de la Unidad Administrativa responsable del indicador.</t>
  </si>
  <si>
    <t>Obras Públicas</t>
  </si>
  <si>
    <t>Nivel de la Matriz de Indicadores para Resultados (MIR) al que corresponde el indicador que se reporta: Fin, Propósito, Componente o Actividad. En el caso de indicadores de seguimiento del municipio no asociados a una Matriz de Indicadores para Resultados se deberá dejar en blanco este campo y el campo de "Nombre del componente".</t>
  </si>
  <si>
    <t>Porcentaje</t>
  </si>
  <si>
    <t>Numérico</t>
  </si>
  <si>
    <t xml:space="preserve">Nombre del indicador que se reporta. El nombre es la expresión que identifica el indicador y que manifiesta lo que se desea medir con él. </t>
  </si>
  <si>
    <t>Es una explicación más detallada del nombre del indicador. Debe precisar qué se pretende medir del objetivo al que está asociado; ayudar a entender la utilidad, finalidad o uso del indicador.</t>
  </si>
  <si>
    <t xml:space="preserve">Porcentaje
</t>
  </si>
  <si>
    <t>Deberá indicar la naturaleza del indicador que corresponde a cada nivel de la Matriz de Indicadores para Resultados (Estratégico o De gestión). Los indicadores estratégicos miden el grado de cumplimiento de los objetivos de las políticas públicas y de los programas presupuestarios y deberán contribuir a corregir o fortalecer las estrategias y la orientación de los recursos. Los indicadores de gestión miden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</si>
  <si>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 el periodo de tiempo en el cual se calcula el indicador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</si>
  <si>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su avance. La unidad de medida relacionada con línea base deberá coincidir, invariablemente, con la unidad de medida resultante de aplicar el Método de Cálculo.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</si>
  <si>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</si>
  <si>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 xml:space="preserve">Rango de valor (porcentaje), que indica que el valor alcanzado del indicador está muy alejado la meta programada, muestra un valor que se podría considerar como una falla de planeación (es decir, la meta no fue bien establecida), de conformidad con los rangos implantados. </t>
  </si>
  <si>
    <t>81 a 100%</t>
  </si>
  <si>
    <t>0 a 40%  y  &gt; a 120%</t>
  </si>
  <si>
    <t xml:space="preserve">41 a 80% </t>
  </si>
  <si>
    <t>Meta a alcanzar al final del ejercicio fiscal, que fue modificada por ajustes presupuestales o por cambios justificados a lo largo del ejercicio fiscal.</t>
  </si>
  <si>
    <t>Sí (Exclusivamente para actividades)</t>
  </si>
  <si>
    <t>Color que determina el cumplimiento del indicador respecto a la meta programada del primer trimestre, considerando los parámetros de semaforización y el sentido del indicador.</t>
  </si>
  <si>
    <t>Color que determina el cumplimiento del indicador respecto a la meta programada del segundo trimestre, considerando los parámetros de semaforización y el sentido del indicador.</t>
  </si>
  <si>
    <t>Color que determina el cumplimiento del indicador respecto a la meta programada del tercer trimestre, considerando los parámetros de semaforización y el sentido del indicador.</t>
  </si>
  <si>
    <t>Color que determina el cumplimiento del indicador respecto a la meta programada del cuarto trimestre, considerando los parámetros de semaforización y el sentido del indicador.</t>
  </si>
  <si>
    <t>Porcentaje de avance de la meta anual alcanzada respecto a la meta anual programada o ajustada.</t>
  </si>
  <si>
    <t>Verde</t>
  </si>
  <si>
    <t xml:space="preserve">Parametrización </t>
  </si>
  <si>
    <t>Primer Trimestre</t>
  </si>
  <si>
    <t>Segundo Trimestre</t>
  </si>
  <si>
    <t>Tercer Trimestre</t>
  </si>
  <si>
    <t>Cuarto Trimestre</t>
  </si>
  <si>
    <t xml:space="preserve">Avance anual de cumplimiento </t>
  </si>
  <si>
    <t>Indicadores</t>
  </si>
  <si>
    <t>Referencia</t>
  </si>
  <si>
    <t>Instructivo de llenado</t>
  </si>
  <si>
    <t>Descripción</t>
  </si>
  <si>
    <t xml:space="preserve">Obligatorio </t>
  </si>
  <si>
    <t>Tipo</t>
  </si>
  <si>
    <t>Ejemplo</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</si>
  <si>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el sentido  de la medición del indicador.</t>
  </si>
  <si>
    <t>Parametrización</t>
  </si>
  <si>
    <t>Avance Anual de Cumplimiento</t>
  </si>
  <si>
    <r>
      <t xml:space="preserve">Se refieren al aspecto particular del objetivo a ser medido mediante el indicador. </t>
    </r>
    <r>
      <rPr>
        <b/>
        <sz val="11"/>
        <color theme="1"/>
        <rFont val="Arial Narrow"/>
        <family val="2"/>
      </rPr>
      <t>Eficacia:</t>
    </r>
    <r>
      <rPr>
        <sz val="11"/>
        <color theme="1"/>
        <rFont val="Arial Narrow"/>
        <family val="2"/>
      </rPr>
      <t xml:space="preserve"> mide el grado de cumplimiento de los objetivos. </t>
    </r>
    <r>
      <rPr>
        <b/>
        <sz val="11"/>
        <color theme="1"/>
        <rFont val="Arial Narrow"/>
        <family val="2"/>
      </rPr>
      <t>Eficiencia:</t>
    </r>
    <r>
      <rPr>
        <sz val="11"/>
        <color theme="1"/>
        <rFont val="Arial Narrow"/>
        <family val="2"/>
      </rPr>
      <t xml:space="preserve"> mide la relación entre los productos y servicios generados con respecto a los insumos o recursos utilizados. </t>
    </r>
    <r>
      <rPr>
        <b/>
        <sz val="11"/>
        <color theme="1"/>
        <rFont val="Arial Narrow"/>
        <family val="2"/>
      </rPr>
      <t xml:space="preserve">Economía: </t>
    </r>
    <r>
      <rPr>
        <sz val="11"/>
        <color theme="1"/>
        <rFont val="Arial Narrow"/>
        <family val="2"/>
      </rPr>
      <t xml:space="preserve">mide la capacidad del programa o de la institución para generar y movilizar adecuadamente los recursos financieros. </t>
    </r>
    <r>
      <rPr>
        <b/>
        <sz val="11"/>
        <color theme="1"/>
        <rFont val="Arial Narrow"/>
        <family val="2"/>
      </rPr>
      <t xml:space="preserve">Calidad: </t>
    </r>
    <r>
      <rPr>
        <sz val="11"/>
        <color theme="1"/>
        <rFont val="Arial Narrow"/>
        <family val="2"/>
      </rPr>
      <t>mide los atributos, propiedades o características que deben tener los bienes y servicios para satisfacer los objetivos del programa.</t>
    </r>
  </si>
  <si>
    <t>Meta alcanzada acumulada al cuarto trimestre.</t>
  </si>
  <si>
    <t>Meta alcanzada acumulada al tercer trimestre.</t>
  </si>
  <si>
    <t>Meta alcanzada acumulada al segundo trimestre.</t>
  </si>
  <si>
    <t>Meta alcanzada al primer trimestre.</t>
  </si>
  <si>
    <t xml:space="preserve">Se deberá anotar el año que se toma como referencia para establecer la Línea Base. En caso de que la Línea Base del indicador se registre como "No disponible" deberá también capturar "No Disponible". </t>
  </si>
  <si>
    <t>Hace referencia a la determinación concreta de la forma en que se quiere expresar el resultado de la medición al aplicar el indicador.</t>
  </si>
  <si>
    <t>Se refiere a la expresión matemática del indicador. Determina la forma en que se relacionan las variables.</t>
  </si>
  <si>
    <t>Texto del resumen narrativo de la MIR para el indicador que se reporta.</t>
  </si>
  <si>
    <t>Anotar el Resumen narrativo del componente al cual pertenece el indicador de actividad que se reporta (sólo aplica a indicadores de nivel actividad de la Matriz de Indicadores para Resultados).</t>
  </si>
  <si>
    <t>Meta anual alcanzada,  la unidad de medida de la meta deberá guardar consistencia con el método de cálculo del indicador. Conforme al avance reportado en los cuatro trimestres.</t>
  </si>
  <si>
    <t>Nombre del programa presupuestario al que se vincula el indicador reportado, conforme a la clasificación o estrategia programática municipal (Debe guardar consistencia con la información reportada en el formato PPAP).</t>
  </si>
  <si>
    <t xml:space="preserve">Color que determina el cumplimiento del indicador respecto a la meta programada anual, considerando el sentido del indicador. </t>
  </si>
  <si>
    <t>Deberá indicar el número y nombre del Eje, Acuerdo o similar del Plan Municipal de Desarrollo al que está alineado el indicador que se reporta (Ej.: "1. Gobierno Cercano, Moderno y Honesto").</t>
  </si>
  <si>
    <t xml:space="preserve">Rango de valor (porcentaje) que indica la meta obtenida fue la programada o se encuentra en niveles muy cercanos y por ende la planeación y programación de metas se dio de manera óptima. </t>
  </si>
  <si>
    <t>Informe del avance alcanzado por las Entidades Federativas, los Municipios y las Demarcaciones Territoriales de la Ciudad de México en la implantación y operación del Presupuesto Basado en Resultados y del Sistema de Evaluación del Desempeño. 2026. Secretaría de Hacienda y Crédito Público. Disponible en: https://www.transparenciapresupuestaria.gob.mx/Entidades-Federativas</t>
  </si>
  <si>
    <t>Gestión Inteligente y Transformación Administrativa</t>
  </si>
  <si>
    <t>Dirección</t>
  </si>
  <si>
    <t>Contraloría Interna</t>
  </si>
  <si>
    <t>Coordinación Administrativa</t>
  </si>
  <si>
    <t>Archivo</t>
  </si>
  <si>
    <t>Soporte Técnico</t>
  </si>
  <si>
    <t>Comunicación Social</t>
  </si>
  <si>
    <t>Fin</t>
  </si>
  <si>
    <t xml:space="preserve">Propósito </t>
  </si>
  <si>
    <t xml:space="preserve">Componente </t>
  </si>
  <si>
    <t>Actividad</t>
  </si>
  <si>
    <t xml:space="preserve">Actividad </t>
  </si>
  <si>
    <t>2. Bienestar para el Pueblo</t>
  </si>
  <si>
    <t xml:space="preserve">Transformando Vidas </t>
  </si>
  <si>
    <t xml:space="preserve">Trabajo Social </t>
  </si>
  <si>
    <t xml:space="preserve">Jurídico </t>
  </si>
  <si>
    <t xml:space="preserve">Psicología </t>
  </si>
  <si>
    <t>PILARES</t>
  </si>
  <si>
    <t xml:space="preserve">Alimentando Sonrisas </t>
  </si>
  <si>
    <t xml:space="preserve">Programa Alimentario </t>
  </si>
  <si>
    <t xml:space="preserve">Centro de Atención Infantil Centro y Santa Ana </t>
  </si>
  <si>
    <t xml:space="preserve">Salud y Movimiento </t>
  </si>
  <si>
    <t xml:space="preserve">Unidad Médica Integral - Unidad Básica de Rehabilitación </t>
  </si>
  <si>
    <t xml:space="preserve">Fin </t>
  </si>
  <si>
    <t xml:space="preserve">Unidad Médica Integral  </t>
  </si>
  <si>
    <t>Unidad Básica de Rehabilitación</t>
  </si>
  <si>
    <t>81 - 100%</t>
  </si>
  <si>
    <t>41 - 80%</t>
  </si>
  <si>
    <t>0 - 40%</t>
  </si>
  <si>
    <t>0- 40%</t>
  </si>
  <si>
    <t>Fomento a la Educación Infantil</t>
  </si>
  <si>
    <t>N/A</t>
  </si>
  <si>
    <t>Población Potencial/Población Objetivo*100</t>
  </si>
  <si>
    <t>Trimestral</t>
  </si>
  <si>
    <t>Ascendente</t>
  </si>
  <si>
    <t>Informe mensual de atenciones de las diferentes áreas de UMI Y UBR</t>
  </si>
  <si>
    <t xml:space="preserve">
Informe mensual de atenciones de las diferentes áreas de UMI Y UBR</t>
  </si>
  <si>
    <t>Plantilla de personal asignado por Recursos humanos a la UMI por su perfil, Registro de asistencia e Informes mensuales de las áreas de la UMI</t>
  </si>
  <si>
    <t>Informe mensual enviado a la Coordinación de UBR´s del Centro de Rehabilitación integral de Hidalgo</t>
  </si>
  <si>
    <t>Informe mensual enviado a la Coordinación de UBR´s del Centro de Rehabilitación integral de Hidalgo. Convocatorias, listas de asistencia, registros de visita a instituciones, evidencia fotográfica</t>
  </si>
  <si>
    <t>Número de Atenciones/Población Objetivo*100</t>
  </si>
  <si>
    <t>Número de servicios/ Servicios en Funcionamiento*100</t>
  </si>
  <si>
    <t>De Gestión</t>
  </si>
  <si>
    <t>Eficiencia</t>
  </si>
  <si>
    <t>Platicas o talleres impartidos/Platicas o talleres programados*100</t>
  </si>
  <si>
    <t>Atenciones Otrogadas/Población Objetivo*100</t>
  </si>
  <si>
    <t>Funcionamiento de áreas</t>
  </si>
  <si>
    <t xml:space="preserve">Atenciones de Rehabilitación </t>
  </si>
  <si>
    <t>Personas que reciben el apoyo/Personas programadas*100</t>
  </si>
  <si>
    <t>Informe trimestral de cumplimiento de metas generado y ubicado en el sistema municipal para el desarrollo integral para la familia</t>
  </si>
  <si>
    <t>Beneficiarios que reciben dotaciones/Beneficiarios programados*100</t>
  </si>
  <si>
    <t>Raciones alimentarias entregadas/raciones alimentarias programadas*100</t>
  </si>
  <si>
    <t>Numero de requerimientos/Numero Total de requerimientos*100</t>
  </si>
  <si>
    <t>Número de Trabajadores encuestados/Número de trabajadores del SMDIF*100</t>
  </si>
  <si>
    <t>Acciones alcanzadas/acciones programadas*100</t>
  </si>
  <si>
    <t>Auditoriasrealizadas/Auditorías programadas*100</t>
  </si>
  <si>
    <t>Número de capacitaciones recibidas/número de capacitaciones programadas*100</t>
  </si>
  <si>
    <t>Número de actividades establecidas en el PADA realizadas/ número de actividades programadas en el PADA*100</t>
  </si>
  <si>
    <t>contribuir a elaborar de manera accesible y comprensible la cuenta pública y los informes financieros trimestrales y anuales sobre el manejo de los recursos públicos, destacando los ingresos, egresos, y el cumplimiento de metas fiscales.</t>
  </si>
  <si>
    <t>porcentaje de informes financieros trimestrales y anuales sobre el manejo de los recursos públicos elaborados y difundidos de manera accesible y comprensible</t>
  </si>
  <si>
    <t>porcentaje de cumplimiento de los requerimientos establecidos para la entrega de la cuenta pública trimestral, considerando la presentación oportuna, la integración completa de la información financiera, presupuestal y administrativa, así como el apego a la normatividad vigente.</t>
  </si>
  <si>
    <t>las áreas del smdif de tula de allende implementan una correcta administración de los recursos, logrando alcanzar sus metas de atención y servicios de manera eficiente y efectiva</t>
  </si>
  <si>
    <t>porcentaje de aplicación de satisfacción de trabajadores de las áreas operativas del smdif, atribuibles a una correcta organización directiva y manejo eficiente de recursos e información.</t>
  </si>
  <si>
    <t>mide el avance de aplicación de encuestas de satisfacción de los beneficiarios en función de la efectividad de la gestión directiva y el adecuado manejo de los recursos e información del smdif. evalúa aspectos como la calidad del servicio, tiempos de atención y respuesta y la percepción general del trabajador sobre el funcionamiento del sistema.</t>
  </si>
  <si>
    <t>fortalecimiento de la organización, planeación y dirección de las unidades administrativas para fomentar una cultura de colaboración y excelencia lograda.</t>
  </si>
  <si>
    <t>porcentaje de cumplimiento de metas y objetivos establecidos en las unidades administrativas en relación con la implementación de planes de colaboración y excelencia.</t>
  </si>
  <si>
    <t>mide el grado de cumplimiento de las metas y objetivos fijados en las unidades administrativas en función al desempeño y eficacia del área de dirección.</t>
  </si>
  <si>
    <t>reunión mensual con el personal de las unidades administrativas.</t>
  </si>
  <si>
    <t>número de reuniones realizadas</t>
  </si>
  <si>
    <t>eficiencia en la aplicación del control interno alcanzada.</t>
  </si>
  <si>
    <t>porcentaje de  auditorías realizadas.</t>
  </si>
  <si>
    <t>mide el grado de cumplimiento de audotoríasestablecidos en función de las auditorías realizadas. permite evaluar la efectividad de los procesos internos y el nivel de cumplimiento de normativas y procedimientos dentro de la organización.</t>
  </si>
  <si>
    <t>capacitación continua en materia de control interno realizada</t>
  </si>
  <si>
    <t>número de capacitaciones recibidas</t>
  </si>
  <si>
    <t>porcentaje de capacitaciones recibidas en materia de control interno</t>
  </si>
  <si>
    <t>manejo eficiente de la información financiera y organización logrado.</t>
  </si>
  <si>
    <t>mide la disminución en la cantidad de errores detectados en los requerimientos de la auditoría superior del estado de hidalgo (aseh). su objetivo es evaluar la mejora en la calidad y precisión de la información proporcionada en respuesta a las auditorías y fiscalizaciones.</t>
  </si>
  <si>
    <t>capacitación realizada en materia financiera</t>
  </si>
  <si>
    <t>mide el nivel de cumplimiento de las capacitaciones programadas en materia financiera en relación con las efectivamente recibidas.</t>
  </si>
  <si>
    <t>cumplimiento eficiente del pada (programa anual de desarrollo archivístico).</t>
  </si>
  <si>
    <t>mide el grado de avance en el cumplimiento de las metas y actividades establecidas en el pada evaluándolo de manera trimestral</t>
  </si>
  <si>
    <t>realización de asesorías y capacitaciones realizadas a las áreas generadoras</t>
  </si>
  <si>
    <t>porcentaje de asesorías y capacitaciones realizadas efectivamente</t>
  </si>
  <si>
    <t>mide el grado de cumplimiento en la ejecución de asesorías dirigidas a las áreas generadoras de archivo del smdif comparadas con las indicadas en el plan anual de desarrollo archivístico</t>
  </si>
  <si>
    <t>óptimas condiciones de los equipos de cómputo alcanzadas.</t>
  </si>
  <si>
    <t>eficientizar la bitácora de programación de eventos y convocatorias para su correspondiente publicación.</t>
  </si>
  <si>
    <t>porcentaje de eventos y convocatorias programados en la bitácora y publicados trimestralmente</t>
  </si>
  <si>
    <t>porcentaje de personas en situación de vulnerabilidad que reciben apoyos alimentarios y nutricionales</t>
  </si>
  <si>
    <t xml:space="preserve">porcentaje de raciones alimentarias entregadas que cumplen con los criterios de calidad nutrimental establecidos </t>
  </si>
  <si>
    <t xml:space="preserve">porcentaje de beneficiarios que reciben dotaciones alimentarias </t>
  </si>
  <si>
    <t>número de dotaciones otorgadas</t>
  </si>
  <si>
    <t>contribuir a la implementación de programas y acciones integrales fortaleciendo a las familias y la comunidad, promoviendo la protección de los derechos, y el acceso a servicios de apoyo y desarrollo integral.</t>
  </si>
  <si>
    <t>porcentaje de beneficiarios del municipio que reciben los servicios de la umi y ubr</t>
  </si>
  <si>
    <t>mide el número de atenciones que se otorgaron en umi y ubr, para ayudar a tener mayor cobertura de salud del municipio</t>
  </si>
  <si>
    <t xml:space="preserve">la población vulnerable del municipio de tula de allende recibe atención médica y servicios de rehabilitación oportunos y de calidad. </t>
  </si>
  <si>
    <t>numero de atenciones otorgadas en umi y ubr</t>
  </si>
  <si>
    <t xml:space="preserve">mide el número de atenciones otorgadas por la unidad médica integral y la unidad básica de rehabilitación </t>
  </si>
  <si>
    <t>mayor número de atenciones otorgadas en la umi</t>
  </si>
  <si>
    <t>número de atenciones realizadas en umi</t>
  </si>
  <si>
    <t xml:space="preserve">mide el número de atenciones otorgadas por la unidad médica integral </t>
  </si>
  <si>
    <t>mantener las áreas de la umi en funcionamiento optimo</t>
  </si>
  <si>
    <t>áreas de la unidad médica integral en funcionamiento optimo</t>
  </si>
  <si>
    <t xml:space="preserve">mide el número de áreas de la umi en funcionamiento optimo </t>
  </si>
  <si>
    <t>aumentar el acceso a los servicios de rehabilitación para la recuperación de las capacidades físicas, mentales y cognitivas</t>
  </si>
  <si>
    <t>número de atenciones otorgadas por la ubr</t>
  </si>
  <si>
    <t xml:space="preserve">mide la cantidad de atenciones otorgadas por la unidad básica de rehabilitación </t>
  </si>
  <si>
    <t xml:space="preserve">otorgar atenciones de rehabilitación a la población usuaria de la ubr   </t>
  </si>
  <si>
    <t xml:space="preserve">número de acciones de información, orientación y promoción de la salud y rehabilitación realizadas por la ubr </t>
  </si>
  <si>
    <t xml:space="preserve">mide el total de atenciones realizadas por la unidad básica de rehabilitación para informar, orientar y promover los servicios de salud y rehabilitación entre la población del municipio.   </t>
  </si>
  <si>
    <t xml:space="preserve">aumentar la difusión de información sobre los servicios de la ubr </t>
  </si>
  <si>
    <t xml:space="preserve">número de acciones de información y promoción realizadas por la ubr </t>
  </si>
  <si>
    <t xml:space="preserve">mide el número de atenciones de rehabilitación otorgadas a personas que acuden a la ubr como resultado directo de las acciones de información, orientación y promoción realizadas.  </t>
  </si>
  <si>
    <t>porcentaje de reuniones realizadas con las unidades administrativas</t>
  </si>
  <si>
    <t>porcentaje de reuniones realizadas/número de reuniones programadas*100</t>
  </si>
  <si>
    <t>porcentaje de reducción de observaciones emitidas por la aseh, respecto a las emitidas en el ejercicio fiscal anterior</t>
  </si>
  <si>
    <t>Observaciones del periodo anterior-observaciones del periodo actual/ observaciones del periodo anterior*100</t>
  </si>
  <si>
    <t>porcentaje de cumplimiento del pada (programa anual de desarrollo archivístico) cumplidas trimestralmente</t>
  </si>
  <si>
    <t>Asesorias y capacitaciones realizadas/asesorias y capacitaciones programadas*100</t>
  </si>
  <si>
    <t>Equipo del SMDIF/Mantenimietos realizados*100</t>
  </si>
  <si>
    <t>porcentaje de mantenimientos realizados a los equipos de computo del smdif</t>
  </si>
  <si>
    <t>mide elporcentaje de mantenimientos preventivos realizados a los equipos de cómputo con el objetivo de garantizar su funcionamiento optimo</t>
  </si>
  <si>
    <t>Mantenimietos realizados/mantenimientos programados*100</t>
  </si>
  <si>
    <t>porcentaje de instalación de antivirus en el equipo de computo del Smdif</t>
  </si>
  <si>
    <t>mide el porcentaje de equipos de computo institucionales que cuentan con antivirus instalado y actualizado con la finalidad de proteger la información y reducir riesgos de vulnerabilidad informática</t>
  </si>
  <si>
    <t xml:space="preserve">Proteger los euipos de computo institucionales </t>
  </si>
  <si>
    <t>porcentaje de cobertura de eventos del Smdif</t>
  </si>
  <si>
    <t xml:space="preserve">mide el porcentaje de eventos del Smdif cubiertos por comunicación social </t>
  </si>
  <si>
    <t>cubrir los eventos del smdif para su difusión</t>
  </si>
  <si>
    <t>Número de eventos cubiertos/numero de eventos realizados por el smdif*100</t>
  </si>
  <si>
    <t>Número total de grupos vulnerables atendidos en el área de trabajo social</t>
  </si>
  <si>
    <t>Número total de recursos y apoyos obtenidos</t>
  </si>
  <si>
    <t>Número total de los diferentes grupos vulnerables atendidos en el área de jurídico</t>
  </si>
  <si>
    <t xml:space="preserve">Número total de orientaciones jurídicas otorgadas </t>
  </si>
  <si>
    <t xml:space="preserve">Número total de personas atendidas en el área de psicología </t>
  </si>
  <si>
    <t>Numero toral de terapias psicológicas impartidas</t>
  </si>
  <si>
    <t>Número total de atenciones en el área de PILARES</t>
  </si>
  <si>
    <t xml:space="preserve">Número total de talleres para la prevención de riesgos psicosociales </t>
  </si>
  <si>
    <t>Apoyos en especie para los diferentes grupos vulnerables entregados</t>
  </si>
  <si>
    <t>Gestión en recursos y apoyos al Estado de Hidalgo</t>
  </si>
  <si>
    <t xml:space="preserve">Conflictos jurídico administrativos atendidos </t>
  </si>
  <si>
    <t>Orientaciones jurídicas a los diferentes grupos vulnerables para lograr el acceso a una vida libre de violencia</t>
  </si>
  <si>
    <t>Apoyo emocional y conductual de los diferentes grupos vulnerables atendidos</t>
  </si>
  <si>
    <t>Terapia y Orientación psicológica a los diferentes grupos vulnerables atendidos</t>
  </si>
  <si>
    <t xml:space="preserve">Fortalecimiento a las habilidades de los grupos vulnerables para enfrentar riesgos psicosociales  </t>
  </si>
  <si>
    <t xml:space="preserve">Realización de talleres para la identificación y prevención de riesgos psicosociales </t>
  </si>
  <si>
    <t>mide el grado de cumplimiento de los eventos y convocatorias publicados en redes oficiales</t>
  </si>
  <si>
    <t>Número de eventos publicados/numero de eventos realizados por el smdif*100</t>
  </si>
  <si>
    <t>encuestas de satisfacción realizadas a el personal del smdif</t>
  </si>
  <si>
    <t>informe trimestral de cumplimiento de metas generado y ubicado en el sistema municipal para el desarrollo integral para la familia</t>
  </si>
  <si>
    <t>listas de asistencias y bitácoras</t>
  </si>
  <si>
    <t xml:space="preserve">informe trimestral de cumplimiento de auditorias </t>
  </si>
  <si>
    <t>mide el número de grupos vulnerables atendidos</t>
  </si>
  <si>
    <t>mide el grado de gestion de apoyos</t>
  </si>
  <si>
    <t>mide e numero de atenciones juridicas otorgados</t>
  </si>
  <si>
    <t>mide el numero de orientaciones juridicas otorgadas a la poblacion vulnerable</t>
  </si>
  <si>
    <t>mide el grado de atenciones psicologicas otorgadas a la poblacion vulnerble</t>
  </si>
  <si>
    <t>mide el grado de terapias psicologicas otorgadas</t>
  </si>
  <si>
    <t>mide el grado de atencion a grupos vulnerables</t>
  </si>
  <si>
    <t>mide el grado de talleres de prevencion impartidos</t>
  </si>
  <si>
    <t>número de grupos vulnerables atendidos/número de grupos vulnerables *100</t>
  </si>
  <si>
    <t>número de conflictos resueltos/número de conflictos existentes*100</t>
  </si>
  <si>
    <t>número de atenciones juridicas otorgadas/número de orientaciones programadas*100</t>
  </si>
  <si>
    <t>número de terapias otorgadas/número de oterapias*100</t>
  </si>
  <si>
    <t>número de atenciones psicológicas otorgadas/número de atenciones programadas*100</t>
  </si>
  <si>
    <t>número de atenciones en centros pilares/numero de atenciones programadas*100</t>
  </si>
  <si>
    <t>número de talleres realizados/número de talleres programados*100</t>
  </si>
  <si>
    <t>Mejora Continua</t>
  </si>
  <si>
    <t>Administración eficiente</t>
  </si>
  <si>
    <t>Buena administración</t>
  </si>
  <si>
    <t>Mejora archivistica</t>
  </si>
  <si>
    <t>Equipos de computo eficientes</t>
  </si>
  <si>
    <t>Difusion activa</t>
  </si>
  <si>
    <t>Gestion de recursos</t>
  </si>
  <si>
    <t>Orientaciones jurídica</t>
  </si>
  <si>
    <t>Orientaciones psicologicas</t>
  </si>
  <si>
    <t xml:space="preserve">Participacion activa de talleres </t>
  </si>
  <si>
    <t xml:space="preserve">Porcentaje de raciones otorgadas a la población vulnerable </t>
  </si>
  <si>
    <t>Número de raciones y dotaciones alimentarias entregadas.</t>
  </si>
  <si>
    <t>Número de entregas y/o distribución de raciones  realizada beneficiarios.</t>
  </si>
  <si>
    <t>Número de personas beneficiadas por la orientación.</t>
  </si>
  <si>
    <t>Contribuir a mejorar la seguridad alimentaria mediante programas de distribución de alimentos y apoyos nutricionales a familias en situación de vulnerabilidad en el municipio de Tula de Allende, Hidalgo.</t>
  </si>
  <si>
    <t xml:space="preserve">Otorgar alimentos con calidad nutricia y a bajo costo a la población vulnerable de Tula de Allende </t>
  </si>
  <si>
    <t xml:space="preserve">Raciones y dotaciones alimentarias entregadas a personas beneficiarias </t>
  </si>
  <si>
    <t>Entregar raciones y dotaciones alimentarias a la población vulnerable de Tula de Allende.</t>
  </si>
  <si>
    <t>Orientación nutricional brindada a  la población vulnerable del Tula de Allende</t>
  </si>
  <si>
    <t>Impartir sesiones de orientación nutricional a familias.</t>
  </si>
  <si>
    <t>Porcentaje de población con carencia por acceso a la alimentación nutritiva y de calidad en el municipio..</t>
  </si>
  <si>
    <t>porcentaje de beneficiarios que reciben  sesiones de orientacion nutricional</t>
  </si>
  <si>
    <t>Número de talleres de orientación nutricional impartidas.</t>
  </si>
  <si>
    <t>Número de talleres realizados/número de talleres programados*100</t>
  </si>
  <si>
    <t>número de orientaciones realizados/número de orientaciones programadas*100</t>
  </si>
  <si>
    <t>Entrega de Alimentos a grupos vulnerables</t>
  </si>
  <si>
    <t>Orientaciones nutricionales</t>
  </si>
  <si>
    <t>número de apoyos entregados/número de apoyos existentes*100</t>
  </si>
  <si>
    <t>Porcentaje de contribución en el plan municipal de desarrollo</t>
  </si>
  <si>
    <t>Porcentaje de beneficiarios que reciben los servicios</t>
  </si>
  <si>
    <t>Porcentaje de usuarios atendidos con los servicios</t>
  </si>
  <si>
    <t>Numero de beneficiarios atendidos</t>
  </si>
  <si>
    <t>Número de personas capacitadas</t>
  </si>
  <si>
    <t>Bitacora de cursos disponibles</t>
  </si>
  <si>
    <t>Consolidar la coordinación interinstitucional y sectorial en los servicios de educación para tula</t>
  </si>
  <si>
    <t>Los beneficiados tienen eficientes servicios de educación en el municipio de tula</t>
  </si>
  <si>
    <t>Servicios de atención, alimentación y de educación</t>
  </si>
  <si>
    <t>Identificación de alumnos y alumnas candidatos</t>
  </si>
  <si>
    <t>Implementación de planes y programas</t>
  </si>
  <si>
    <t>Capacitación del personal en general.</t>
  </si>
  <si>
    <t>Informe anual de resultados</t>
  </si>
  <si>
    <t>Padrón de beneficiados (sieb)</t>
  </si>
  <si>
    <t>Expedientes de tutores y alumnado</t>
  </si>
  <si>
    <t>Estudio socioeconómico</t>
  </si>
  <si>
    <t>Informe del plan analitico</t>
  </si>
  <si>
    <t>Registro en el catalogo de capacitaciones</t>
  </si>
  <si>
    <t>Mide el porcentaje de niñas y niños en edad preescolar atendidos en los Centros de Atención Infantil (C.A.I.) que presentan una mejora en su condición alimentaria, garantizando sus derechos humanos, bajo principios de igualdad sustantiva, inclusión, perspectiva de género, pertinencia social y el interés superior de la niñez, asegurando el acceso equitativo y sin discriminación a los beneficios del programa.</t>
  </si>
  <si>
    <t>Mide el porcentaje de niñas y niños en edad preescolar que forman parte de la población objetivo y que acceden a los servicios integrales proporcionados en los Centros de Atención Infantil (C.A.I.)</t>
  </si>
  <si>
    <t>Mide el porcentaje de niñas y niños, hijos de padres y madres trabajadoras con ingresos menores a dos salarios mínimos, que cumplen con los criterios del programa</t>
  </si>
  <si>
    <t>Mide el porcentaje de raciones alimentarias efectivamente entregadas a niñas y niños inscritos en los Centros de Atención Infantil (C.A.I.), en relación con las raciones programadas, reflejando el cumplimiento en la ejecución del servicio alimentario</t>
  </si>
  <si>
    <t>Porcentaje de personal de los Centros de Atención Infantil (C.A.I.) que cuenta con capacitación acreditada para la atención infantil</t>
  </si>
  <si>
    <t>Mide el porcentaje de sesiones de Consejos Técnicos realizadas en los Centros de Atención Infantil (C.A.I.) en relación con las sesiones programadas, con el fin de fortalecer la planeación, seguimiento y mejora continua de los servicios educativos y de atención infantil.</t>
  </si>
  <si>
    <t>Número de sesiones de consejo tecnico realizadas/número de sesiones de consejo tecnico programadas*100</t>
  </si>
  <si>
    <t>no disponible</t>
  </si>
  <si>
    <t>Número del personal acreditado/número del personal adscrito a CAI*100</t>
  </si>
  <si>
    <t>Número de raciones alimentarias entregadas/número de raciones programadas*100</t>
  </si>
  <si>
    <t>Número de niñas y niños que reciben servicios integrales en C.A.I /Número de niñas y niños inscritos en C.A.I. y . que cumplen con los criterios del programa*100</t>
  </si>
  <si>
    <t>Número de niñas y niños atendidos en los Centros de Atención Infantil (C.A.I.)/Total de niñas y niños que conforman la población objetivo del programa*100</t>
  </si>
  <si>
    <t>Número de niñas y niños atendidos en C.A.I. que muestran mejora en su condición alimentaria, sin distinción por sexo, condición social, discapacidad u origen/Total de niñas y niños inscritos y atendidos en los C.A.I.*100</t>
  </si>
  <si>
    <t>Programa alimentario Cai</t>
  </si>
  <si>
    <t>Consejos Técnicos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</si>
</sst>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1"/>
      <color indexed="8"/>
      <name val="Calibri"/>
      <family val="2"/>
      <scheme val="minor"/>
    </font>
    <font>
      <sz val="14"/>
      <color theme="0"/>
      <name val="Arial Narrow"/>
      <family val="2"/>
    </font>
    <font>
      <b/>
      <sz val="16"/>
      <color theme="0"/>
      <name val="Arial Narrow"/>
      <family val="2"/>
    </font>
    <font>
      <b/>
      <sz val="10"/>
      <name val="Arial Narrow"/>
      <family val="2"/>
    </font>
    <font>
      <sz val="12"/>
      <color rgb="FF000000"/>
      <name val="Arial Narrow"/>
      <family val="2"/>
    </font>
    <font>
      <b/>
      <sz val="10"/>
      <color rgb="FF000000"/>
      <name val="Arial Narrow"/>
      <family val="2"/>
    </font>
    <font>
      <sz val="10"/>
      <color theme="1"/>
      <name val="Arial Narrow"/>
      <family val="2"/>
    </font>
    <font>
      <sz val="10"/>
      <color rgb="FF000000"/>
      <name val="Arial Narrow"/>
      <family val="2"/>
    </font>
    <font>
      <b/>
      <sz val="11"/>
      <color rgb="FF000000"/>
      <name val="Arial Narrow"/>
      <family val="2"/>
    </font>
    <font>
      <b/>
      <sz val="11"/>
      <color theme="1"/>
      <name val="Arial Narrow"/>
      <family val="2"/>
    </font>
    <font>
      <sz val="11"/>
      <name val="Arial Narrow"/>
      <family val="2"/>
    </font>
    <font>
      <sz val="8"/>
      <name val="Calibri"/>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8E489E"/>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6"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6" fillId="0" borderId="0"/>
    <xf numFmtId="9" fontId="6" fillId="0" borderId="0" applyFont="0" applyFill="0" applyBorder="0" applyAlignment="0" applyProtection="0"/>
    <xf numFmtId="0" fontId="3" fillId="2" borderId="1"/>
    <xf numFmtId="0" fontId="7" fillId="2" borderId="1"/>
    <xf numFmtId="0" fontId="7" fillId="2" borderId="1"/>
    <xf numFmtId="0" fontId="9" fillId="2" borderId="1"/>
    <xf numFmtId="0" fontId="10" fillId="2" borderId="1"/>
    <xf numFmtId="0" fontId="10" fillId="2" borderId="1"/>
    <xf numFmtId="9" fontId="9" fillId="2" borderId="1" applyBorder="0" applyProtection="0"/>
    <xf numFmtId="0" fontId="2" fillId="2" borderId="1"/>
    <xf numFmtId="0" fontId="12" fillId="2" borderId="1"/>
    <xf numFmtId="0" fontId="6" fillId="2" borderId="1"/>
    <xf numFmtId="0" fontId="4" fillId="2" borderId="1"/>
    <xf numFmtId="43" fontId="6" fillId="2" borderId="1" applyFont="0" applyFill="0" applyBorder="0" applyAlignment="0" applyProtection="0"/>
    <xf numFmtId="0" fontId="4" fillId="2" borderId="1"/>
    <xf numFmtId="0" fontId="1" fillId="2" borderId="1"/>
    <xf numFmtId="0" fontId="13" fillId="2" borderId="1"/>
    <xf numFmtId="43" fontId="13" fillId="2" borderId="1" applyFont="0" applyFill="0" applyBorder="0" applyAlignment="0" applyProtection="0"/>
  </cellStyleXfs>
  <cellXfs count="112">
    <xf numFmtId="0" fontId="0" fillId="0" borderId="0" xfId="0"/>
    <xf numFmtId="0" fontId="5" fillId="0" borderId="0" xfId="3" applyFont="1"/>
    <xf numFmtId="2" fontId="5" fillId="0" borderId="0" xfId="3" applyNumberFormat="1" applyFont="1"/>
    <xf numFmtId="0" fontId="11" fillId="0" borderId="0" xfId="0" applyFont="1"/>
    <xf numFmtId="0" fontId="11" fillId="12" borderId="2" xfId="0" applyFont="1" applyFill="1" applyBorder="1" applyAlignment="1">
      <alignment horizontal="center" vertical="center" wrapText="1"/>
    </xf>
    <xf numFmtId="9" fontId="11" fillId="13" borderId="2" xfId="0" applyNumberFormat="1" applyFont="1" applyFill="1" applyBorder="1" applyAlignment="1">
      <alignment horizontal="center" vertical="center" wrapText="1"/>
    </xf>
    <xf numFmtId="9" fontId="11" fillId="13" borderId="2" xfId="7" applyFont="1" applyFill="1" applyBorder="1" applyAlignment="1">
      <alignment horizontal="center" vertical="center" wrapText="1"/>
    </xf>
    <xf numFmtId="9" fontId="11" fillId="14" borderId="2" xfId="7"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xf numFmtId="0" fontId="17" fillId="12" borderId="0" xfId="0" applyFont="1" applyFill="1"/>
    <xf numFmtId="0" fontId="17" fillId="0" borderId="0" xfId="0" applyFont="1" applyAlignment="1">
      <alignment horizontal="left" vertical="center" wrapText="1"/>
    </xf>
    <xf numFmtId="0" fontId="17" fillId="0" borderId="0" xfId="0" applyFont="1" applyAlignment="1">
      <alignment horizont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2" fontId="18" fillId="3" borderId="2" xfId="20" applyNumberFormat="1" applyFont="1" applyFill="1" applyBorder="1" applyAlignment="1">
      <alignment horizontal="center" vertical="center" wrapText="1"/>
    </xf>
    <xf numFmtId="0" fontId="19" fillId="0" borderId="2" xfId="8" applyFont="1" applyFill="1" applyBorder="1" applyAlignment="1">
      <alignment horizontal="center" vertical="center" wrapText="1"/>
    </xf>
    <xf numFmtId="10" fontId="20" fillId="0" borderId="2" xfId="7" applyNumberFormat="1" applyFont="1" applyBorder="1" applyAlignment="1">
      <alignment horizontal="center" vertical="center" wrapText="1"/>
    </xf>
    <xf numFmtId="0" fontId="20" fillId="12" borderId="2" xfId="0" applyFont="1" applyFill="1" applyBorder="1" applyAlignment="1">
      <alignment horizontal="center" vertical="center" wrapText="1"/>
    </xf>
    <xf numFmtId="9" fontId="20" fillId="13" borderId="2" xfId="0" applyNumberFormat="1" applyFont="1" applyFill="1" applyBorder="1" applyAlignment="1">
      <alignment horizontal="center" vertical="center" wrapText="1"/>
    </xf>
    <xf numFmtId="9" fontId="20" fillId="14" borderId="2" xfId="7" quotePrefix="1" applyFont="1" applyFill="1" applyBorder="1" applyAlignment="1">
      <alignment horizontal="center" vertical="center" wrapText="1"/>
    </xf>
    <xf numFmtId="9" fontId="20" fillId="13" borderId="2" xfId="7" applyFont="1" applyFill="1" applyBorder="1" applyAlignment="1">
      <alignment horizontal="center" vertical="center" wrapText="1"/>
    </xf>
    <xf numFmtId="0" fontId="21" fillId="14" borderId="2" xfId="0" applyFont="1" applyFill="1" applyBorder="1" applyAlignment="1">
      <alignment horizontal="center"/>
    </xf>
    <xf numFmtId="0" fontId="11" fillId="0" borderId="2" xfId="0" applyFont="1" applyBorder="1" applyAlignment="1">
      <alignment wrapText="1"/>
    </xf>
    <xf numFmtId="0" fontId="21"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49" fontId="22" fillId="7" borderId="2" xfId="2" applyNumberFormat="1" applyFont="1" applyFill="1" applyBorder="1" applyAlignment="1">
      <alignment horizontal="center" vertical="center" wrapText="1"/>
    </xf>
    <xf numFmtId="0" fontId="8" fillId="12" borderId="2"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2" xfId="0" applyFont="1" applyFill="1" applyBorder="1" applyAlignment="1">
      <alignment horizontal="center" vertical="center"/>
    </xf>
    <xf numFmtId="0" fontId="8" fillId="12" borderId="2" xfId="8" applyFont="1" applyFill="1" applyBorder="1" applyAlignment="1">
      <alignment horizontal="center" vertical="center" wrapText="1"/>
    </xf>
    <xf numFmtId="49" fontId="22" fillId="6" borderId="2" xfId="2" applyNumberFormat="1" applyFont="1" applyFill="1" applyBorder="1" applyAlignment="1">
      <alignment horizontal="left" vertical="center" wrapText="1"/>
    </xf>
    <xf numFmtId="0" fontId="8" fillId="12" borderId="2" xfId="0" applyFont="1" applyFill="1" applyBorder="1" applyAlignment="1">
      <alignment horizontal="center" wrapText="1"/>
    </xf>
    <xf numFmtId="49" fontId="22" fillId="6" borderId="2" xfId="20" applyNumberFormat="1" applyFont="1" applyFill="1" applyBorder="1" applyAlignment="1">
      <alignment horizontal="left" vertical="center" wrapText="1"/>
    </xf>
    <xf numFmtId="49" fontId="22" fillId="3" borderId="2" xfId="20" applyNumberFormat="1" applyFont="1" applyFill="1" applyBorder="1" applyAlignment="1">
      <alignment horizontal="center" vertical="center" wrapText="1"/>
    </xf>
    <xf numFmtId="49" fontId="22" fillId="3" borderId="2" xfId="20" applyNumberFormat="1" applyFont="1" applyFill="1" applyBorder="1" applyAlignment="1">
      <alignment horizontal="left" vertical="center" wrapText="1"/>
    </xf>
    <xf numFmtId="10" fontId="8" fillId="12" borderId="2" xfId="7" applyNumberFormat="1" applyFont="1" applyFill="1" applyBorder="1" applyAlignment="1">
      <alignment horizontal="center" vertical="center" wrapText="1"/>
    </xf>
    <xf numFmtId="2" fontId="8" fillId="12" borderId="2" xfId="3" applyNumberFormat="1" applyFont="1" applyFill="1" applyBorder="1" applyAlignment="1">
      <alignment horizontal="center" vertical="center" wrapText="1"/>
    </xf>
    <xf numFmtId="2" fontId="22" fillId="8" borderId="2" xfId="2" applyNumberFormat="1" applyFont="1" applyFill="1" applyBorder="1" applyAlignment="1">
      <alignment horizontal="center" vertical="center" wrapText="1"/>
    </xf>
    <xf numFmtId="9" fontId="8" fillId="12" borderId="2" xfId="0" applyNumberFormat="1" applyFont="1" applyFill="1" applyBorder="1" applyAlignment="1">
      <alignment horizontal="center" vertical="center" wrapText="1"/>
    </xf>
    <xf numFmtId="9" fontId="8" fillId="12" borderId="2" xfId="7" quotePrefix="1" applyFont="1" applyFill="1" applyBorder="1" applyAlignment="1">
      <alignment horizontal="center" vertical="center" wrapText="1"/>
    </xf>
    <xf numFmtId="2" fontId="22" fillId="9" borderId="2" xfId="2" applyNumberFormat="1" applyFont="1" applyFill="1" applyBorder="1" applyAlignment="1">
      <alignment horizontal="center" vertical="center" wrapText="1"/>
    </xf>
    <xf numFmtId="2" fontId="22" fillId="10" borderId="2" xfId="2" applyNumberFormat="1" applyFont="1" applyFill="1" applyBorder="1" applyAlignment="1">
      <alignment horizontal="center" vertical="center" wrapText="1"/>
    </xf>
    <xf numFmtId="2" fontId="22" fillId="11" borderId="2" xfId="2" applyNumberFormat="1" applyFont="1" applyFill="1" applyBorder="1" applyAlignment="1">
      <alignment horizontal="center" vertical="center" wrapText="1"/>
    </xf>
    <xf numFmtId="9" fontId="8" fillId="12" borderId="2" xfId="7" applyFont="1" applyFill="1" applyBorder="1" applyAlignment="1">
      <alignment horizontal="center" vertical="center" wrapText="1"/>
    </xf>
    <xf numFmtId="2" fontId="22" fillId="3" borderId="2" xfId="20" applyNumberFormat="1" applyFont="1" applyFill="1" applyBorder="1" applyAlignment="1">
      <alignment horizontal="center" vertical="center" wrapText="1"/>
    </xf>
    <xf numFmtId="0" fontId="20" fillId="0" borderId="0" xfId="0" applyFont="1"/>
    <xf numFmtId="0" fontId="23" fillId="12" borderId="2" xfId="0" applyFont="1" applyFill="1" applyBorder="1" applyAlignment="1">
      <alignment horizontal="left" vertical="center" wrapText="1"/>
    </xf>
    <xf numFmtId="0" fontId="20" fillId="0" borderId="2" xfId="3" applyNumberFormat="1" applyFont="1" applyBorder="1" applyAlignment="1">
      <alignment horizontal="center" vertical="center" wrapText="1"/>
    </xf>
    <xf numFmtId="0" fontId="11" fillId="0" borderId="2" xfId="3" applyNumberFormat="1" applyFont="1" applyBorder="1" applyAlignment="1">
      <alignment horizontal="center" vertical="center" wrapText="1"/>
    </xf>
    <xf numFmtId="0" fontId="11" fillId="12" borderId="2" xfId="0" applyNumberFormat="1" applyFont="1" applyFill="1" applyBorder="1" applyAlignment="1">
      <alignment horizontal="center" vertical="center" wrapText="1"/>
    </xf>
    <xf numFmtId="0" fontId="19" fillId="12" borderId="2" xfId="8" applyFont="1" applyFill="1" applyBorder="1" applyAlignment="1">
      <alignment horizontal="center" vertical="center" wrapText="1"/>
    </xf>
    <xf numFmtId="49" fontId="18" fillId="7" borderId="10" xfId="2" applyNumberFormat="1" applyFont="1" applyFill="1" applyBorder="1" applyAlignment="1">
      <alignment horizontal="center" vertical="center" wrapText="1"/>
    </xf>
    <xf numFmtId="49" fontId="18" fillId="7" borderId="7" xfId="2" applyNumberFormat="1" applyFont="1" applyFill="1" applyBorder="1" applyAlignment="1">
      <alignment horizontal="center" vertical="center" wrapText="1"/>
    </xf>
    <xf numFmtId="0" fontId="18" fillId="10" borderId="8" xfId="2" applyFont="1" applyFill="1" applyBorder="1" applyAlignment="1">
      <alignment horizontal="center" vertical="center" wrapText="1"/>
    </xf>
    <xf numFmtId="0" fontId="18" fillId="10" borderId="9" xfId="2" applyFont="1" applyFill="1" applyBorder="1" applyAlignment="1">
      <alignment horizontal="center" vertical="center" wrapText="1"/>
    </xf>
    <xf numFmtId="0" fontId="18" fillId="10" borderId="6" xfId="2" applyFont="1" applyFill="1" applyBorder="1" applyAlignment="1">
      <alignment horizontal="center" vertical="center" wrapText="1"/>
    </xf>
    <xf numFmtId="0" fontId="18" fillId="11" borderId="8" xfId="2" applyFont="1" applyFill="1" applyBorder="1" applyAlignment="1">
      <alignment horizontal="center" vertical="center" wrapText="1"/>
    </xf>
    <xf numFmtId="0" fontId="18" fillId="11" borderId="9" xfId="2" applyFont="1" applyFill="1" applyBorder="1" applyAlignment="1">
      <alignment horizontal="center" vertical="center" wrapText="1"/>
    </xf>
    <xf numFmtId="0" fontId="18" fillId="11" borderId="6" xfId="2" applyFont="1" applyFill="1" applyBorder="1" applyAlignment="1">
      <alignment horizontal="center" vertical="center" wrapText="1"/>
    </xf>
    <xf numFmtId="0" fontId="18" fillId="4" borderId="2" xfId="0" applyFont="1" applyFill="1" applyBorder="1" applyAlignment="1">
      <alignment horizontal="center" wrapText="1"/>
    </xf>
    <xf numFmtId="0" fontId="18" fillId="8" borderId="8" xfId="2" applyFont="1" applyFill="1" applyBorder="1" applyAlignment="1">
      <alignment horizontal="center" vertical="center" wrapText="1"/>
    </xf>
    <xf numFmtId="0" fontId="18" fillId="8" borderId="9" xfId="2" applyFont="1" applyFill="1" applyBorder="1" applyAlignment="1">
      <alignment horizontal="center" vertical="center" wrapText="1"/>
    </xf>
    <xf numFmtId="0" fontId="18" fillId="8" borderId="6" xfId="2" applyFont="1" applyFill="1" applyBorder="1" applyAlignment="1">
      <alignment horizontal="center" vertical="center" wrapText="1"/>
    </xf>
    <xf numFmtId="0" fontId="18" fillId="9" borderId="8" xfId="2" applyFont="1" applyFill="1" applyBorder="1" applyAlignment="1">
      <alignment horizontal="center" vertical="center" wrapText="1"/>
    </xf>
    <xf numFmtId="0" fontId="18" fillId="9" borderId="9" xfId="2" applyFont="1" applyFill="1" applyBorder="1" applyAlignment="1">
      <alignment horizontal="center" vertical="center" wrapText="1"/>
    </xf>
    <xf numFmtId="0" fontId="18" fillId="9" borderId="6" xfId="2" applyFont="1" applyFill="1" applyBorder="1" applyAlignment="1">
      <alignment horizontal="center" vertical="center" wrapText="1"/>
    </xf>
    <xf numFmtId="49" fontId="18" fillId="6" borderId="11" xfId="2" applyNumberFormat="1" applyFont="1" applyFill="1" applyBorder="1" applyAlignment="1">
      <alignment horizontal="center" vertical="center" wrapText="1"/>
    </xf>
    <xf numFmtId="49" fontId="18" fillId="6" borderId="10" xfId="2" applyNumberFormat="1" applyFont="1" applyFill="1" applyBorder="1" applyAlignment="1">
      <alignment horizontal="center" vertical="center" wrapText="1"/>
    </xf>
    <xf numFmtId="49" fontId="18" fillId="6" borderId="7" xfId="2" applyNumberFormat="1" applyFont="1" applyFill="1" applyBorder="1" applyAlignment="1">
      <alignment horizontal="center" vertical="center" wrapText="1"/>
    </xf>
    <xf numFmtId="49" fontId="18" fillId="3" borderId="11" xfId="2" applyNumberFormat="1" applyFont="1" applyFill="1" applyBorder="1" applyAlignment="1">
      <alignment horizontal="center" vertical="center" wrapText="1"/>
    </xf>
    <xf numFmtId="49" fontId="18" fillId="3" borderId="10" xfId="2" applyNumberFormat="1" applyFont="1" applyFill="1" applyBorder="1" applyAlignment="1">
      <alignment horizontal="center" vertical="center" wrapText="1"/>
    </xf>
    <xf numFmtId="0" fontId="21" fillId="5" borderId="3" xfId="0" applyFont="1" applyFill="1" applyBorder="1" applyAlignment="1">
      <alignment horizontal="center"/>
    </xf>
    <xf numFmtId="0" fontId="11" fillId="0" borderId="4" xfId="0" applyFont="1" applyBorder="1"/>
    <xf numFmtId="0" fontId="11" fillId="0" borderId="5" xfId="0" applyFont="1" applyBorder="1"/>
    <xf numFmtId="0" fontId="22" fillId="4" borderId="2" xfId="0" applyFont="1" applyFill="1" applyBorder="1" applyAlignment="1">
      <alignment horizontal="center" vertical="center" wrapText="1"/>
    </xf>
    <xf numFmtId="49" fontId="22" fillId="3" borderId="8" xfId="2" applyNumberFormat="1" applyFont="1" applyFill="1" applyBorder="1" applyAlignment="1">
      <alignment horizontal="center" vertical="center" wrapText="1"/>
    </xf>
    <xf numFmtId="49" fontId="22" fillId="3" borderId="9" xfId="2" applyNumberFormat="1" applyFont="1" applyFill="1" applyBorder="1" applyAlignment="1">
      <alignment horizontal="center" vertical="center" wrapText="1"/>
    </xf>
    <xf numFmtId="0" fontId="22" fillId="11" borderId="8" xfId="2" applyFont="1" applyFill="1" applyBorder="1" applyAlignment="1">
      <alignment horizontal="center" vertical="center" wrapText="1"/>
    </xf>
    <xf numFmtId="0" fontId="22" fillId="11" borderId="9" xfId="2" applyFont="1" applyFill="1" applyBorder="1" applyAlignment="1">
      <alignment horizontal="center" vertical="center" wrapText="1"/>
    </xf>
    <xf numFmtId="0" fontId="22" fillId="11" borderId="6" xfId="2" applyFont="1" applyFill="1" applyBorder="1" applyAlignment="1">
      <alignment horizontal="center" vertical="center" wrapText="1"/>
    </xf>
    <xf numFmtId="0" fontId="21" fillId="5" borderId="2" xfId="0" applyFont="1" applyFill="1" applyBorder="1" applyAlignment="1">
      <alignment horizontal="center"/>
    </xf>
    <xf numFmtId="0" fontId="22" fillId="8" borderId="8" xfId="2" applyFont="1" applyFill="1" applyBorder="1" applyAlignment="1">
      <alignment horizontal="center" vertical="center" wrapText="1"/>
    </xf>
    <xf numFmtId="0" fontId="22" fillId="8" borderId="9" xfId="2" applyFont="1" applyFill="1" applyBorder="1" applyAlignment="1">
      <alignment horizontal="center" vertical="center" wrapText="1"/>
    </xf>
    <xf numFmtId="0" fontId="22" fillId="8" borderId="6" xfId="2" applyFont="1" applyFill="1" applyBorder="1" applyAlignment="1">
      <alignment horizontal="center" vertical="center" wrapText="1"/>
    </xf>
    <xf numFmtId="0" fontId="22" fillId="9" borderId="8" xfId="2" applyFont="1" applyFill="1" applyBorder="1" applyAlignment="1">
      <alignment horizontal="center" vertical="center" wrapText="1"/>
    </xf>
    <xf numFmtId="0" fontId="22" fillId="9" borderId="9" xfId="2" applyFont="1" applyFill="1" applyBorder="1" applyAlignment="1">
      <alignment horizontal="center" vertical="center" wrapText="1"/>
    </xf>
    <xf numFmtId="0" fontId="22" fillId="9" borderId="6" xfId="2" applyFont="1" applyFill="1" applyBorder="1" applyAlignment="1">
      <alignment horizontal="center" vertical="center" wrapText="1"/>
    </xf>
    <xf numFmtId="0" fontId="22" fillId="10" borderId="8" xfId="2" applyFont="1" applyFill="1" applyBorder="1" applyAlignment="1">
      <alignment horizontal="center" vertical="center" wrapText="1"/>
    </xf>
    <xf numFmtId="0" fontId="22" fillId="10" borderId="9" xfId="2" applyFont="1" applyFill="1" applyBorder="1" applyAlignment="1">
      <alignment horizontal="center" vertical="center" wrapText="1"/>
    </xf>
    <xf numFmtId="0" fontId="22" fillId="10" borderId="6" xfId="2" applyFont="1" applyFill="1" applyBorder="1" applyAlignment="1">
      <alignment horizontal="center" vertical="center" wrapText="1"/>
    </xf>
    <xf numFmtId="49" fontId="22" fillId="6" borderId="8" xfId="2" applyNumberFormat="1" applyFont="1" applyFill="1" applyBorder="1" applyAlignment="1">
      <alignment horizontal="center" vertical="center" wrapText="1"/>
    </xf>
    <xf numFmtId="49" fontId="22" fillId="6" borderId="9" xfId="2" applyNumberFormat="1" applyFont="1" applyFill="1" applyBorder="1" applyAlignment="1">
      <alignment horizontal="center" vertical="center" wrapText="1"/>
    </xf>
    <xf numFmtId="49" fontId="22" fillId="6" borderId="6" xfId="2" applyNumberFormat="1" applyFont="1" applyFill="1" applyBorder="1" applyAlignment="1">
      <alignment horizontal="center" vertical="center" wrapText="1"/>
    </xf>
    <xf numFmtId="49" fontId="22" fillId="7" borderId="8" xfId="2" applyNumberFormat="1" applyFont="1" applyFill="1" applyBorder="1" applyAlignment="1">
      <alignment horizontal="center" vertical="center" wrapText="1"/>
    </xf>
    <xf numFmtId="49" fontId="22" fillId="7" borderId="6" xfId="2" applyNumberFormat="1" applyFont="1" applyFill="1" applyBorder="1" applyAlignment="1">
      <alignment horizontal="center" vertical="center" wrapText="1"/>
    </xf>
    <xf numFmtId="0" fontId="21" fillId="14" borderId="2" xfId="0" applyFont="1" applyFill="1" applyBorder="1" applyAlignment="1">
      <alignment horizontal="center"/>
    </xf>
    <xf numFmtId="0" fontId="11" fillId="0" borderId="2" xfId="0" applyFont="1" applyBorder="1"/>
    <xf numFmtId="0" fontId="11" fillId="15" borderId="1" xfId="0" applyFont="1" applyFill="1" applyBorder="1" applyAlignment="1">
      <alignment horizontal="center" vertical="center" wrapText="1"/>
    </xf>
    <xf numFmtId="0" fontId="14" fillId="15"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0" fillId="2" borderId="0" xfId="0" applyFill="1"/>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20">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57150</xdr:colOff>
      <xdr:row>0</xdr:row>
      <xdr:rowOff>1</xdr:rowOff>
    </xdr:from>
    <xdr:to>
      <xdr:col>9</xdr:col>
      <xdr:colOff>1009650</xdr:colOff>
      <xdr:row>1</xdr:row>
      <xdr:rowOff>0</xdr:rowOff>
    </xdr:to>
    <xdr:pic>
      <xdr:nvPicPr>
        <xdr:cNvPr id="5" name="Imagen 4">
          <a:extLst>
            <a:ext uri="{FF2B5EF4-FFF2-40B4-BE49-F238E27FC236}">
              <a16:creationId xmlns:a16="http://schemas.microsoft.com/office/drawing/2014/main" id="{75BDCFBD-FCBD-4EE7-B447-56FF3CDA21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63650" y="1"/>
          <a:ext cx="952500" cy="847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44"/>
  <sheetViews>
    <sheetView tabSelected="1" topLeftCell="A10" zoomScale="70" zoomScaleNormal="70" workbookViewId="0">
      <selection activeCell="I5" sqref="I5"/>
    </sheetView>
  </sheetViews>
  <sheetFormatPr baseColWidth="10" defaultColWidth="11.42578125" defaultRowHeight="16.5" x14ac:dyDescent="0.3"/>
  <cols>
    <col min="1" max="1" width="18.7109375" style="3" customWidth="1"/>
    <col min="2" max="2" width="15.7109375" style="3" customWidth="1"/>
    <col min="3" max="3" width="14.42578125" style="3" customWidth="1"/>
    <col min="4" max="4" width="12.28515625" style="3" customWidth="1"/>
    <col min="5" max="5" width="18.28515625" style="3" customWidth="1"/>
    <col min="6" max="6" width="38.28515625" style="3" customWidth="1"/>
    <col min="7" max="7" width="27" style="3" customWidth="1"/>
    <col min="8" max="8" width="20.5703125" style="3" customWidth="1"/>
    <col min="9" max="9" width="38.28515625" style="3" customWidth="1"/>
    <col min="10" max="10" width="17.28515625" style="3" customWidth="1"/>
    <col min="11" max="11" width="9.28515625" style="3" customWidth="1"/>
    <col min="12" max="12" width="11" style="2" customWidth="1"/>
    <col min="13" max="13" width="12.28515625" style="2" customWidth="1"/>
    <col min="14" max="14" width="8.7109375" style="2" customWidth="1"/>
    <col min="15" max="15" width="9.42578125" style="2" customWidth="1"/>
    <col min="16" max="16" width="31.28515625" style="2" customWidth="1"/>
    <col min="17" max="17" width="12.7109375" style="2" customWidth="1"/>
    <col min="18" max="18" width="14.28515625" style="2" customWidth="1"/>
    <col min="19" max="20" width="12.7109375" style="2" customWidth="1"/>
    <col min="21" max="21" width="10.7109375" style="2" customWidth="1"/>
    <col min="22" max="22" width="12.28515625" style="2" customWidth="1"/>
    <col min="23" max="23" width="10.28515625" style="2" customWidth="1"/>
    <col min="24" max="26" width="9.28515625" style="2" customWidth="1"/>
    <col min="27" max="27" width="10.5703125" style="2" customWidth="1"/>
    <col min="28" max="28" width="9" style="1" customWidth="1"/>
    <col min="29" max="30" width="9" style="3" customWidth="1"/>
    <col min="31" max="31" width="10.28515625" style="3" customWidth="1"/>
    <col min="32" max="34" width="8.7109375" style="3" customWidth="1"/>
    <col min="35" max="38" width="9.28515625" style="3" customWidth="1"/>
    <col min="39" max="39" width="8.42578125" style="3" customWidth="1"/>
    <col min="40" max="40" width="12.28515625" style="3" customWidth="1"/>
    <col min="41" max="41" width="8.42578125" style="3" customWidth="1"/>
    <col min="42" max="16384" width="11.42578125" style="3"/>
  </cols>
  <sheetData>
    <row r="1" spans="1:43" s="111" customFormat="1" ht="66.75" customHeight="1" x14ac:dyDescent="0.25">
      <c r="A1" s="106"/>
      <c r="B1" s="107"/>
      <c r="C1" s="108"/>
      <c r="D1" s="107"/>
      <c r="E1" s="107"/>
      <c r="F1" s="107"/>
      <c r="G1" s="107"/>
      <c r="H1" s="107"/>
      <c r="I1" s="107"/>
      <c r="J1" s="107"/>
      <c r="K1" s="107"/>
      <c r="L1" s="107"/>
      <c r="M1" s="107"/>
      <c r="N1" s="107"/>
      <c r="O1" s="107"/>
      <c r="P1" s="107"/>
      <c r="Q1" s="107"/>
      <c r="R1" s="107"/>
      <c r="S1" s="107"/>
      <c r="T1" s="107"/>
      <c r="U1" s="107"/>
      <c r="V1" s="107"/>
      <c r="W1" s="107"/>
      <c r="X1" s="107"/>
      <c r="Y1" s="107"/>
      <c r="Z1" s="107"/>
      <c r="AA1" s="109"/>
      <c r="AB1" s="109"/>
      <c r="AC1" s="109"/>
      <c r="AD1" s="109"/>
      <c r="AE1" s="109"/>
      <c r="AF1" s="109"/>
      <c r="AG1" s="109"/>
      <c r="AH1" s="109"/>
      <c r="AI1" s="109"/>
      <c r="AJ1" s="109"/>
      <c r="AK1" s="109"/>
      <c r="AL1" s="109"/>
      <c r="AM1" s="109"/>
      <c r="AN1" s="109"/>
      <c r="AO1" s="109"/>
      <c r="AP1" s="110"/>
    </row>
    <row r="2" spans="1:43" ht="15" customHeight="1" x14ac:dyDescent="0.3">
      <c r="A2" s="60" t="s">
        <v>19</v>
      </c>
      <c r="B2" s="61"/>
      <c r="C2" s="75" t="s">
        <v>94</v>
      </c>
      <c r="D2" s="76"/>
      <c r="E2" s="76"/>
      <c r="F2" s="76"/>
      <c r="G2" s="76"/>
      <c r="H2" s="76"/>
      <c r="I2" s="76"/>
      <c r="J2" s="76"/>
      <c r="K2" s="76"/>
      <c r="L2" s="76"/>
      <c r="M2" s="76"/>
      <c r="N2" s="76"/>
      <c r="O2" s="76"/>
      <c r="P2" s="77"/>
      <c r="Q2" s="78" t="s">
        <v>88</v>
      </c>
      <c r="R2" s="79"/>
      <c r="S2" s="79"/>
      <c r="T2" s="79"/>
      <c r="U2" s="79"/>
      <c r="V2" s="79"/>
      <c r="W2" s="69" t="s">
        <v>89</v>
      </c>
      <c r="X2" s="70"/>
      <c r="Y2" s="70"/>
      <c r="Z2" s="71"/>
      <c r="AA2" s="72" t="s">
        <v>90</v>
      </c>
      <c r="AB2" s="73"/>
      <c r="AC2" s="73"/>
      <c r="AD2" s="74"/>
      <c r="AE2" s="62" t="s">
        <v>91</v>
      </c>
      <c r="AF2" s="63"/>
      <c r="AG2" s="63"/>
      <c r="AH2" s="64"/>
      <c r="AI2" s="65" t="s">
        <v>92</v>
      </c>
      <c r="AJ2" s="66"/>
      <c r="AK2" s="66"/>
      <c r="AL2" s="67"/>
      <c r="AM2" s="68" t="s">
        <v>93</v>
      </c>
      <c r="AN2" s="68"/>
      <c r="AO2" s="68"/>
      <c r="AP2" s="54"/>
      <c r="AQ2" s="54"/>
    </row>
    <row r="3" spans="1:43" s="8" customFormat="1" ht="74.25" customHeight="1" x14ac:dyDescent="0.25">
      <c r="A3" s="13" t="s">
        <v>47</v>
      </c>
      <c r="B3" s="13" t="s">
        <v>18</v>
      </c>
      <c r="C3" s="14" t="s">
        <v>22</v>
      </c>
      <c r="D3" s="14" t="s">
        <v>23</v>
      </c>
      <c r="E3" s="14" t="s">
        <v>48</v>
      </c>
      <c r="F3" s="14" t="s">
        <v>24</v>
      </c>
      <c r="G3" s="15" t="s">
        <v>25</v>
      </c>
      <c r="H3" s="14" t="s">
        <v>27</v>
      </c>
      <c r="I3" s="14" t="s">
        <v>26</v>
      </c>
      <c r="J3" s="14" t="s">
        <v>49</v>
      </c>
      <c r="K3" s="16" t="s">
        <v>28</v>
      </c>
      <c r="L3" s="16" t="s">
        <v>29</v>
      </c>
      <c r="M3" s="16" t="s">
        <v>30</v>
      </c>
      <c r="N3" s="16" t="s">
        <v>31</v>
      </c>
      <c r="O3" s="16" t="s">
        <v>32</v>
      </c>
      <c r="P3" s="16" t="s">
        <v>33</v>
      </c>
      <c r="Q3" s="17" t="s">
        <v>34</v>
      </c>
      <c r="R3" s="18" t="s">
        <v>52</v>
      </c>
      <c r="S3" s="18" t="s">
        <v>53</v>
      </c>
      <c r="T3" s="18" t="s">
        <v>54</v>
      </c>
      <c r="U3" s="17" t="s">
        <v>35</v>
      </c>
      <c r="V3" s="17" t="s">
        <v>36</v>
      </c>
      <c r="W3" s="19" t="s">
        <v>37</v>
      </c>
      <c r="X3" s="19" t="s">
        <v>38</v>
      </c>
      <c r="Y3" s="19" t="s">
        <v>39</v>
      </c>
      <c r="Z3" s="19" t="s">
        <v>40</v>
      </c>
      <c r="AA3" s="20" t="s">
        <v>37</v>
      </c>
      <c r="AB3" s="20" t="s">
        <v>38</v>
      </c>
      <c r="AC3" s="20" t="s">
        <v>39</v>
      </c>
      <c r="AD3" s="20" t="s">
        <v>40</v>
      </c>
      <c r="AE3" s="21" t="s">
        <v>37</v>
      </c>
      <c r="AF3" s="21" t="s">
        <v>38</v>
      </c>
      <c r="AG3" s="21" t="s">
        <v>39</v>
      </c>
      <c r="AH3" s="21" t="s">
        <v>40</v>
      </c>
      <c r="AI3" s="22" t="s">
        <v>37</v>
      </c>
      <c r="AJ3" s="22" t="s">
        <v>38</v>
      </c>
      <c r="AK3" s="22" t="s">
        <v>39</v>
      </c>
      <c r="AL3" s="22" t="s">
        <v>40</v>
      </c>
      <c r="AM3" s="17" t="s">
        <v>41</v>
      </c>
      <c r="AN3" s="17" t="s">
        <v>42</v>
      </c>
      <c r="AO3" s="23" t="s">
        <v>40</v>
      </c>
    </row>
    <row r="4" spans="1:43" ht="139.9" customHeight="1" x14ac:dyDescent="0.3">
      <c r="A4" s="24" t="s">
        <v>6</v>
      </c>
      <c r="B4" s="24" t="s">
        <v>120</v>
      </c>
      <c r="C4" s="24" t="s">
        <v>121</v>
      </c>
      <c r="D4" s="24" t="s">
        <v>127</v>
      </c>
      <c r="E4" s="24" t="s">
        <v>151</v>
      </c>
      <c r="F4" s="24" t="s">
        <v>178</v>
      </c>
      <c r="G4" s="24" t="s">
        <v>179</v>
      </c>
      <c r="H4" s="24" t="s">
        <v>180</v>
      </c>
      <c r="I4" s="24" t="s">
        <v>172</v>
      </c>
      <c r="J4" s="24" t="s">
        <v>67</v>
      </c>
      <c r="K4" s="24" t="s">
        <v>7</v>
      </c>
      <c r="L4" s="24" t="s">
        <v>8</v>
      </c>
      <c r="M4" s="24" t="s">
        <v>153</v>
      </c>
      <c r="N4" s="24">
        <v>4</v>
      </c>
      <c r="O4" s="24">
        <v>2025</v>
      </c>
      <c r="P4" s="24" t="s">
        <v>14</v>
      </c>
      <c r="Q4" s="24" t="s">
        <v>154</v>
      </c>
      <c r="R4" s="25" t="s">
        <v>148</v>
      </c>
      <c r="S4" s="25" t="s">
        <v>147</v>
      </c>
      <c r="T4" s="25" t="s">
        <v>146</v>
      </c>
      <c r="U4" s="56">
        <v>4</v>
      </c>
      <c r="V4" s="56">
        <v>4</v>
      </c>
      <c r="W4" s="26">
        <v>1</v>
      </c>
      <c r="X4" s="26">
        <v>1</v>
      </c>
      <c r="Y4" s="5">
        <f t="shared" ref="Y4:Y34" si="0">X4/W4</f>
        <v>1</v>
      </c>
      <c r="Z4" s="28" t="str">
        <f>IF(Y4="","",IF(Y4&lt;=0.4,"Rojo",IF(Y4&lt;=0.8,"Amarillo","Verde")))</f>
        <v>Verde</v>
      </c>
      <c r="AA4" s="26"/>
      <c r="AB4" s="26"/>
      <c r="AC4" s="27"/>
      <c r="AD4" s="28"/>
      <c r="AE4" s="26"/>
      <c r="AF4" s="26"/>
      <c r="AG4" s="27"/>
      <c r="AH4" s="28"/>
      <c r="AI4" s="26"/>
      <c r="AJ4" s="26"/>
      <c r="AK4" s="27"/>
      <c r="AL4" s="28"/>
      <c r="AM4" s="26"/>
      <c r="AN4" s="29"/>
      <c r="AO4" s="28"/>
      <c r="AP4" s="54"/>
      <c r="AQ4" s="54"/>
    </row>
    <row r="5" spans="1:43" ht="74.650000000000006" customHeight="1" x14ac:dyDescent="0.3">
      <c r="A5" s="24" t="s">
        <v>6</v>
      </c>
      <c r="B5" s="24" t="s">
        <v>120</v>
      </c>
      <c r="C5" s="24" t="s">
        <v>121</v>
      </c>
      <c r="D5" s="24" t="s">
        <v>128</v>
      </c>
      <c r="E5" s="24" t="s">
        <v>151</v>
      </c>
      <c r="F5" s="24" t="s">
        <v>181</v>
      </c>
      <c r="G5" s="24" t="s">
        <v>182</v>
      </c>
      <c r="H5" s="24" t="s">
        <v>183</v>
      </c>
      <c r="I5" s="24" t="s">
        <v>173</v>
      </c>
      <c r="J5" s="24" t="s">
        <v>67</v>
      </c>
      <c r="K5" s="24" t="s">
        <v>7</v>
      </c>
      <c r="L5" s="24" t="s">
        <v>8</v>
      </c>
      <c r="M5" s="24" t="s">
        <v>153</v>
      </c>
      <c r="N5" s="24">
        <v>80</v>
      </c>
      <c r="O5" s="24">
        <v>2025</v>
      </c>
      <c r="P5" s="24" t="s">
        <v>267</v>
      </c>
      <c r="Q5" s="24" t="s">
        <v>154</v>
      </c>
      <c r="R5" s="25" t="s">
        <v>148</v>
      </c>
      <c r="S5" s="25" t="s">
        <v>147</v>
      </c>
      <c r="T5" s="25" t="s">
        <v>146</v>
      </c>
      <c r="U5" s="56">
        <v>81</v>
      </c>
      <c r="V5" s="56">
        <v>81</v>
      </c>
      <c r="W5" s="26">
        <v>20</v>
      </c>
      <c r="X5" s="26">
        <v>20</v>
      </c>
      <c r="Y5" s="5">
        <f t="shared" si="0"/>
        <v>1</v>
      </c>
      <c r="Z5" s="28" t="str">
        <f t="shared" ref="Z5:Z37" si="1">IF(Y5="","",IF(Y5&lt;=0.4,"Rojo",IF(Y5&lt;=0.8,"Amarillo","Verde")))</f>
        <v>Verde</v>
      </c>
      <c r="AA5" s="26"/>
      <c r="AB5" s="26"/>
      <c r="AC5" s="27"/>
      <c r="AD5" s="28"/>
      <c r="AE5" s="26"/>
      <c r="AF5" s="26"/>
      <c r="AG5" s="27"/>
      <c r="AH5" s="28"/>
      <c r="AI5" s="26"/>
      <c r="AJ5" s="26"/>
      <c r="AK5" s="27"/>
      <c r="AL5" s="28"/>
      <c r="AM5" s="26"/>
      <c r="AN5" s="29"/>
      <c r="AO5" s="28"/>
      <c r="AP5" s="54"/>
      <c r="AQ5" s="54"/>
    </row>
    <row r="6" spans="1:43" ht="74.650000000000006" customHeight="1" x14ac:dyDescent="0.3">
      <c r="A6" s="24" t="s">
        <v>6</v>
      </c>
      <c r="B6" s="24" t="s">
        <v>120</v>
      </c>
      <c r="C6" s="24" t="s">
        <v>121</v>
      </c>
      <c r="D6" s="24" t="s">
        <v>129</v>
      </c>
      <c r="E6" s="24" t="s">
        <v>151</v>
      </c>
      <c r="F6" s="24" t="s">
        <v>184</v>
      </c>
      <c r="G6" s="24" t="s">
        <v>185</v>
      </c>
      <c r="H6" s="24" t="s">
        <v>186</v>
      </c>
      <c r="I6" s="24" t="s">
        <v>174</v>
      </c>
      <c r="J6" s="24" t="s">
        <v>67</v>
      </c>
      <c r="K6" s="24" t="s">
        <v>7</v>
      </c>
      <c r="L6" s="24" t="s">
        <v>8</v>
      </c>
      <c r="M6" s="24" t="s">
        <v>153</v>
      </c>
      <c r="N6" s="24">
        <v>3</v>
      </c>
      <c r="O6" s="24">
        <v>2025</v>
      </c>
      <c r="P6" s="24" t="s">
        <v>268</v>
      </c>
      <c r="Q6" s="24" t="s">
        <v>154</v>
      </c>
      <c r="R6" s="25" t="s">
        <v>148</v>
      </c>
      <c r="S6" s="25" t="s">
        <v>147</v>
      </c>
      <c r="T6" s="25" t="s">
        <v>146</v>
      </c>
      <c r="U6" s="56">
        <v>4</v>
      </c>
      <c r="V6" s="56">
        <v>4</v>
      </c>
      <c r="W6" s="26">
        <v>1</v>
      </c>
      <c r="X6" s="26">
        <v>1</v>
      </c>
      <c r="Y6" s="5">
        <f t="shared" si="0"/>
        <v>1</v>
      </c>
      <c r="Z6" s="28" t="str">
        <f t="shared" si="1"/>
        <v>Verde</v>
      </c>
      <c r="AA6" s="26"/>
      <c r="AB6" s="26"/>
      <c r="AC6" s="27"/>
      <c r="AD6" s="28"/>
      <c r="AE6" s="26"/>
      <c r="AF6" s="26"/>
      <c r="AG6" s="27"/>
      <c r="AH6" s="28"/>
      <c r="AI6" s="26"/>
      <c r="AJ6" s="26"/>
      <c r="AK6" s="27"/>
      <c r="AL6" s="28"/>
      <c r="AM6" s="26"/>
      <c r="AN6" s="29"/>
      <c r="AO6" s="28"/>
    </row>
    <row r="7" spans="1:43" ht="74.650000000000006" customHeight="1" x14ac:dyDescent="0.3">
      <c r="A7" s="24" t="s">
        <v>6</v>
      </c>
      <c r="B7" s="24" t="s">
        <v>120</v>
      </c>
      <c r="C7" s="24" t="s">
        <v>121</v>
      </c>
      <c r="D7" s="24" t="s">
        <v>130</v>
      </c>
      <c r="E7" s="24" t="s">
        <v>287</v>
      </c>
      <c r="F7" s="24" t="s">
        <v>187</v>
      </c>
      <c r="G7" s="24" t="s">
        <v>188</v>
      </c>
      <c r="H7" s="24" t="s">
        <v>232</v>
      </c>
      <c r="I7" s="24" t="s">
        <v>233</v>
      </c>
      <c r="J7" s="24" t="s">
        <v>67</v>
      </c>
      <c r="K7" s="24" t="s">
        <v>7</v>
      </c>
      <c r="L7" s="24" t="s">
        <v>8</v>
      </c>
      <c r="M7" s="24" t="s">
        <v>153</v>
      </c>
      <c r="N7" s="24">
        <v>23</v>
      </c>
      <c r="O7" s="24">
        <v>2025</v>
      </c>
      <c r="P7" s="24" t="s">
        <v>269</v>
      </c>
      <c r="Q7" s="24" t="s">
        <v>154</v>
      </c>
      <c r="R7" s="25" t="s">
        <v>148</v>
      </c>
      <c r="S7" s="25" t="s">
        <v>147</v>
      </c>
      <c r="T7" s="25" t="s">
        <v>146</v>
      </c>
      <c r="U7" s="56">
        <v>24</v>
      </c>
      <c r="V7" s="56">
        <v>24</v>
      </c>
      <c r="W7" s="26">
        <v>6</v>
      </c>
      <c r="X7" s="26">
        <v>6</v>
      </c>
      <c r="Y7" s="5">
        <f t="shared" si="0"/>
        <v>1</v>
      </c>
      <c r="Z7" s="28" t="str">
        <f t="shared" si="1"/>
        <v>Verde</v>
      </c>
      <c r="AA7" s="26"/>
      <c r="AB7" s="26"/>
      <c r="AC7" s="27"/>
      <c r="AD7" s="28"/>
      <c r="AE7" s="26"/>
      <c r="AF7" s="26"/>
      <c r="AG7" s="27"/>
      <c r="AH7" s="28"/>
      <c r="AI7" s="26"/>
      <c r="AJ7" s="26"/>
      <c r="AK7" s="27"/>
      <c r="AL7" s="28"/>
      <c r="AM7" s="26"/>
      <c r="AN7" s="29"/>
      <c r="AO7" s="28"/>
    </row>
    <row r="8" spans="1:43" ht="74.650000000000006" customHeight="1" x14ac:dyDescent="0.3">
      <c r="A8" s="24" t="s">
        <v>6</v>
      </c>
      <c r="B8" s="24" t="s">
        <v>120</v>
      </c>
      <c r="C8" s="24" t="s">
        <v>122</v>
      </c>
      <c r="D8" s="24" t="s">
        <v>129</v>
      </c>
      <c r="E8" s="24" t="s">
        <v>151</v>
      </c>
      <c r="F8" s="24" t="s">
        <v>189</v>
      </c>
      <c r="G8" s="24" t="s">
        <v>190</v>
      </c>
      <c r="H8" s="24" t="s">
        <v>191</v>
      </c>
      <c r="I8" s="24" t="s">
        <v>175</v>
      </c>
      <c r="J8" s="24" t="s">
        <v>67</v>
      </c>
      <c r="K8" s="24" t="s">
        <v>7</v>
      </c>
      <c r="L8" s="24" t="s">
        <v>8</v>
      </c>
      <c r="M8" s="24" t="s">
        <v>153</v>
      </c>
      <c r="N8" s="24">
        <v>12</v>
      </c>
      <c r="O8" s="24">
        <v>2025</v>
      </c>
      <c r="P8" s="24" t="s">
        <v>270</v>
      </c>
      <c r="Q8" s="24" t="s">
        <v>154</v>
      </c>
      <c r="R8" s="25" t="s">
        <v>148</v>
      </c>
      <c r="S8" s="25" t="s">
        <v>147</v>
      </c>
      <c r="T8" s="25" t="s">
        <v>146</v>
      </c>
      <c r="U8" s="56">
        <v>12</v>
      </c>
      <c r="V8" s="56">
        <v>12</v>
      </c>
      <c r="W8" s="26">
        <v>3</v>
      </c>
      <c r="X8" s="26">
        <v>3</v>
      </c>
      <c r="Y8" s="5">
        <f t="shared" si="0"/>
        <v>1</v>
      </c>
      <c r="Z8" s="28" t="str">
        <f t="shared" si="1"/>
        <v>Verde</v>
      </c>
      <c r="AA8" s="26"/>
      <c r="AB8" s="26"/>
      <c r="AC8" s="27"/>
      <c r="AD8" s="28"/>
      <c r="AE8" s="26"/>
      <c r="AF8" s="26"/>
      <c r="AG8" s="27"/>
      <c r="AH8" s="28"/>
      <c r="AI8" s="26"/>
      <c r="AJ8" s="26"/>
      <c r="AK8" s="27"/>
      <c r="AL8" s="28"/>
      <c r="AM8" s="26"/>
      <c r="AN8" s="29"/>
      <c r="AO8" s="28"/>
    </row>
    <row r="9" spans="1:43" ht="74.650000000000006" customHeight="1" x14ac:dyDescent="0.3">
      <c r="A9" s="24" t="s">
        <v>6</v>
      </c>
      <c r="B9" s="24" t="s">
        <v>120</v>
      </c>
      <c r="C9" s="24" t="s">
        <v>122</v>
      </c>
      <c r="D9" s="24" t="s">
        <v>130</v>
      </c>
      <c r="E9" s="24" t="s">
        <v>286</v>
      </c>
      <c r="F9" s="24" t="s">
        <v>192</v>
      </c>
      <c r="G9" s="24" t="s">
        <v>193</v>
      </c>
      <c r="H9" s="24" t="s">
        <v>194</v>
      </c>
      <c r="I9" s="24" t="s">
        <v>176</v>
      </c>
      <c r="J9" s="24" t="s">
        <v>67</v>
      </c>
      <c r="K9" s="24" t="s">
        <v>7</v>
      </c>
      <c r="L9" s="24" t="s">
        <v>8</v>
      </c>
      <c r="M9" s="24" t="s">
        <v>153</v>
      </c>
      <c r="N9" s="24">
        <v>11</v>
      </c>
      <c r="O9" s="24">
        <v>2025</v>
      </c>
      <c r="P9" s="24" t="s">
        <v>268</v>
      </c>
      <c r="Q9" s="24" t="s">
        <v>154</v>
      </c>
      <c r="R9" s="25" t="s">
        <v>148</v>
      </c>
      <c r="S9" s="25" t="s">
        <v>147</v>
      </c>
      <c r="T9" s="25" t="s">
        <v>146</v>
      </c>
      <c r="U9" s="56">
        <v>12</v>
      </c>
      <c r="V9" s="56">
        <v>12</v>
      </c>
      <c r="W9" s="26">
        <v>3</v>
      </c>
      <c r="X9" s="26">
        <v>3</v>
      </c>
      <c r="Y9" s="5">
        <f t="shared" si="0"/>
        <v>1</v>
      </c>
      <c r="Z9" s="28" t="str">
        <f>IF(Y9="","",IF(Y9&lt;=0.4,"Rojo",IF(Y9&lt;=0.8,"Amarillo","Verde")))</f>
        <v>Verde</v>
      </c>
      <c r="AA9" s="26"/>
      <c r="AB9" s="26"/>
      <c r="AC9" s="27"/>
      <c r="AD9" s="28"/>
      <c r="AE9" s="26"/>
      <c r="AF9" s="26"/>
      <c r="AG9" s="27"/>
      <c r="AH9" s="28"/>
      <c r="AI9" s="26"/>
      <c r="AJ9" s="26"/>
      <c r="AK9" s="27"/>
      <c r="AL9" s="28"/>
      <c r="AM9" s="26"/>
      <c r="AN9" s="29"/>
      <c r="AO9" s="28"/>
    </row>
    <row r="10" spans="1:43" ht="74.650000000000006" customHeight="1" x14ac:dyDescent="0.3">
      <c r="A10" s="24" t="s">
        <v>6</v>
      </c>
      <c r="B10" s="24" t="s">
        <v>120</v>
      </c>
      <c r="C10" s="24" t="s">
        <v>123</v>
      </c>
      <c r="D10" s="24" t="s">
        <v>129</v>
      </c>
      <c r="E10" s="24" t="s">
        <v>151</v>
      </c>
      <c r="F10" s="24" t="s">
        <v>195</v>
      </c>
      <c r="G10" s="24" t="s">
        <v>234</v>
      </c>
      <c r="H10" s="24" t="s">
        <v>196</v>
      </c>
      <c r="I10" s="24" t="s">
        <v>235</v>
      </c>
      <c r="J10" s="24" t="s">
        <v>67</v>
      </c>
      <c r="K10" s="24" t="s">
        <v>7</v>
      </c>
      <c r="L10" s="24" t="s">
        <v>8</v>
      </c>
      <c r="M10" s="24" t="s">
        <v>153</v>
      </c>
      <c r="N10" s="24">
        <v>9</v>
      </c>
      <c r="O10" s="24">
        <v>2025</v>
      </c>
      <c r="P10" s="24" t="s">
        <v>268</v>
      </c>
      <c r="Q10" s="24" t="s">
        <v>13</v>
      </c>
      <c r="R10" s="25" t="s">
        <v>148</v>
      </c>
      <c r="S10" s="25" t="s">
        <v>147</v>
      </c>
      <c r="T10" s="25" t="s">
        <v>146</v>
      </c>
      <c r="U10" s="56">
        <v>7</v>
      </c>
      <c r="V10" s="56">
        <v>7</v>
      </c>
      <c r="W10" s="26">
        <v>0</v>
      </c>
      <c r="X10" s="26">
        <v>0</v>
      </c>
      <c r="Y10" s="5">
        <v>0</v>
      </c>
      <c r="Z10" s="7" t="str">
        <f t="shared" ref="Z10" si="2">IF(Y10="","",IF(Y10&lt;=0.4,"Rojo",IF(Y10&lt;=0.8,"Amarillo","Verde")))</f>
        <v>Rojo</v>
      </c>
      <c r="AA10" s="26"/>
      <c r="AB10" s="26"/>
      <c r="AC10" s="27"/>
      <c r="AD10" s="28"/>
      <c r="AE10" s="26"/>
      <c r="AF10" s="26"/>
      <c r="AG10" s="27"/>
      <c r="AH10" s="28"/>
      <c r="AI10" s="26"/>
      <c r="AJ10" s="26"/>
      <c r="AK10" s="27"/>
      <c r="AL10" s="28"/>
      <c r="AM10" s="26"/>
      <c r="AN10" s="29"/>
      <c r="AO10" s="28"/>
    </row>
    <row r="11" spans="1:43" ht="74.650000000000006" customHeight="1" x14ac:dyDescent="0.3">
      <c r="A11" s="24" t="s">
        <v>6</v>
      </c>
      <c r="B11" s="24" t="s">
        <v>120</v>
      </c>
      <c r="C11" s="24" t="s">
        <v>123</v>
      </c>
      <c r="D11" s="24" t="s">
        <v>131</v>
      </c>
      <c r="E11" s="24" t="s">
        <v>288</v>
      </c>
      <c r="F11" s="24" t="s">
        <v>197</v>
      </c>
      <c r="G11" s="24" t="s">
        <v>193</v>
      </c>
      <c r="H11" s="24" t="s">
        <v>198</v>
      </c>
      <c r="I11" s="24" t="s">
        <v>176</v>
      </c>
      <c r="J11" s="24" t="s">
        <v>67</v>
      </c>
      <c r="K11" s="24" t="s">
        <v>7</v>
      </c>
      <c r="L11" s="24" t="s">
        <v>8</v>
      </c>
      <c r="M11" s="24" t="s">
        <v>153</v>
      </c>
      <c r="N11" s="24">
        <v>5</v>
      </c>
      <c r="O11" s="24">
        <v>2025</v>
      </c>
      <c r="P11" s="24" t="s">
        <v>268</v>
      </c>
      <c r="Q11" s="24" t="s">
        <v>154</v>
      </c>
      <c r="R11" s="25" t="s">
        <v>148</v>
      </c>
      <c r="S11" s="25" t="s">
        <v>147</v>
      </c>
      <c r="T11" s="25" t="s">
        <v>146</v>
      </c>
      <c r="U11" s="56">
        <v>6</v>
      </c>
      <c r="V11" s="56">
        <v>6</v>
      </c>
      <c r="W11" s="26">
        <v>1</v>
      </c>
      <c r="X11" s="26">
        <v>1</v>
      </c>
      <c r="Y11" s="5">
        <f t="shared" si="0"/>
        <v>1</v>
      </c>
      <c r="Z11" s="28" t="str">
        <f t="shared" si="1"/>
        <v>Verde</v>
      </c>
      <c r="AA11" s="26"/>
      <c r="AB11" s="26"/>
      <c r="AC11" s="27"/>
      <c r="AD11" s="28"/>
      <c r="AE11" s="26"/>
      <c r="AF11" s="26"/>
      <c r="AG11" s="27"/>
      <c r="AH11" s="28"/>
      <c r="AI11" s="26"/>
      <c r="AJ11" s="26"/>
      <c r="AK11" s="27"/>
      <c r="AL11" s="28"/>
      <c r="AM11" s="26"/>
      <c r="AN11" s="29"/>
      <c r="AO11" s="28"/>
    </row>
    <row r="12" spans="1:43" ht="74.650000000000006" customHeight="1" x14ac:dyDescent="0.3">
      <c r="A12" s="24" t="s">
        <v>6</v>
      </c>
      <c r="B12" s="24" t="s">
        <v>120</v>
      </c>
      <c r="C12" s="24" t="s">
        <v>124</v>
      </c>
      <c r="D12" s="24" t="s">
        <v>129</v>
      </c>
      <c r="E12" s="24" t="s">
        <v>151</v>
      </c>
      <c r="F12" s="24" t="s">
        <v>199</v>
      </c>
      <c r="G12" s="24" t="s">
        <v>236</v>
      </c>
      <c r="H12" s="24" t="s">
        <v>200</v>
      </c>
      <c r="I12" s="24" t="s">
        <v>177</v>
      </c>
      <c r="J12" s="24" t="s">
        <v>67</v>
      </c>
      <c r="K12" s="24" t="s">
        <v>7</v>
      </c>
      <c r="L12" s="24" t="s">
        <v>8</v>
      </c>
      <c r="M12" s="24" t="s">
        <v>153</v>
      </c>
      <c r="N12" s="24">
        <v>65</v>
      </c>
      <c r="O12" s="24">
        <v>2025</v>
      </c>
      <c r="P12" s="24" t="s">
        <v>268</v>
      </c>
      <c r="Q12" s="24" t="s">
        <v>154</v>
      </c>
      <c r="R12" s="25" t="s">
        <v>148</v>
      </c>
      <c r="S12" s="25" t="s">
        <v>147</v>
      </c>
      <c r="T12" s="25" t="s">
        <v>146</v>
      </c>
      <c r="U12" s="56">
        <v>66</v>
      </c>
      <c r="V12" s="56">
        <v>66</v>
      </c>
      <c r="W12" s="26">
        <v>15</v>
      </c>
      <c r="X12" s="26">
        <v>15</v>
      </c>
      <c r="Y12" s="5">
        <f t="shared" si="0"/>
        <v>1</v>
      </c>
      <c r="Z12" s="28" t="str">
        <f>IF(Y12="","",IF(Y12&lt;=0.4,"Rojo",IF(Y12&lt;=0.8,"Amarillo","Verde")))</f>
        <v>Verde</v>
      </c>
      <c r="AA12" s="26"/>
      <c r="AB12" s="26"/>
      <c r="AC12" s="27"/>
      <c r="AD12" s="28"/>
      <c r="AE12" s="26"/>
      <c r="AF12" s="26"/>
      <c r="AG12" s="27"/>
      <c r="AH12" s="28"/>
      <c r="AI12" s="26"/>
      <c r="AJ12" s="26"/>
      <c r="AK12" s="27"/>
      <c r="AL12" s="28"/>
      <c r="AM12" s="26"/>
      <c r="AN12" s="29"/>
      <c r="AO12" s="28"/>
    </row>
    <row r="13" spans="1:43" ht="74.650000000000006" customHeight="1" x14ac:dyDescent="0.3">
      <c r="A13" s="24" t="s">
        <v>6</v>
      </c>
      <c r="B13" s="24" t="s">
        <v>120</v>
      </c>
      <c r="C13" s="24" t="s">
        <v>124</v>
      </c>
      <c r="D13" s="24" t="s">
        <v>131</v>
      </c>
      <c r="E13" s="24" t="s">
        <v>289</v>
      </c>
      <c r="F13" s="24" t="s">
        <v>201</v>
      </c>
      <c r="G13" s="24" t="s">
        <v>202</v>
      </c>
      <c r="H13" s="24" t="s">
        <v>203</v>
      </c>
      <c r="I13" s="24" t="s">
        <v>237</v>
      </c>
      <c r="J13" s="24" t="s">
        <v>67</v>
      </c>
      <c r="K13" s="24" t="s">
        <v>7</v>
      </c>
      <c r="L13" s="24" t="s">
        <v>8</v>
      </c>
      <c r="M13" s="24" t="s">
        <v>153</v>
      </c>
      <c r="N13" s="24">
        <v>3</v>
      </c>
      <c r="O13" s="24">
        <v>2025</v>
      </c>
      <c r="P13" s="24" t="s">
        <v>268</v>
      </c>
      <c r="Q13" s="24" t="s">
        <v>154</v>
      </c>
      <c r="R13" s="25" t="s">
        <v>148</v>
      </c>
      <c r="S13" s="25" t="s">
        <v>147</v>
      </c>
      <c r="T13" s="25" t="s">
        <v>146</v>
      </c>
      <c r="U13" s="56">
        <v>4</v>
      </c>
      <c r="V13" s="56">
        <v>4</v>
      </c>
      <c r="W13" s="26">
        <v>1</v>
      </c>
      <c r="X13" s="26">
        <v>1</v>
      </c>
      <c r="Y13" s="5">
        <f t="shared" si="0"/>
        <v>1</v>
      </c>
      <c r="Z13" s="28" t="str">
        <f t="shared" si="1"/>
        <v>Verde</v>
      </c>
      <c r="AA13" s="26"/>
      <c r="AB13" s="26"/>
      <c r="AC13" s="27"/>
      <c r="AD13" s="28"/>
      <c r="AE13" s="26"/>
      <c r="AF13" s="26"/>
      <c r="AG13" s="27"/>
      <c r="AH13" s="28"/>
      <c r="AI13" s="26"/>
      <c r="AJ13" s="26"/>
      <c r="AK13" s="27"/>
      <c r="AL13" s="28"/>
      <c r="AM13" s="26"/>
      <c r="AN13" s="29"/>
      <c r="AO13" s="28"/>
    </row>
    <row r="14" spans="1:43" ht="74.650000000000006" customHeight="1" x14ac:dyDescent="0.3">
      <c r="A14" s="24" t="s">
        <v>6</v>
      </c>
      <c r="B14" s="24" t="s">
        <v>120</v>
      </c>
      <c r="C14" s="24" t="s">
        <v>125</v>
      </c>
      <c r="D14" s="24" t="s">
        <v>129</v>
      </c>
      <c r="E14" s="24" t="s">
        <v>151</v>
      </c>
      <c r="F14" s="24" t="s">
        <v>204</v>
      </c>
      <c r="G14" s="24" t="s">
        <v>239</v>
      </c>
      <c r="H14" s="24" t="s">
        <v>240</v>
      </c>
      <c r="I14" s="24" t="s">
        <v>241</v>
      </c>
      <c r="J14" s="24" t="s">
        <v>67</v>
      </c>
      <c r="K14" s="24" t="s">
        <v>7</v>
      </c>
      <c r="L14" s="24" t="s">
        <v>8</v>
      </c>
      <c r="M14" s="24" t="s">
        <v>153</v>
      </c>
      <c r="N14" s="24">
        <v>100</v>
      </c>
      <c r="O14" s="24">
        <v>2025</v>
      </c>
      <c r="P14" s="24" t="s">
        <v>268</v>
      </c>
      <c r="Q14" s="24" t="s">
        <v>154</v>
      </c>
      <c r="R14" s="25" t="s">
        <v>148</v>
      </c>
      <c r="S14" s="25" t="s">
        <v>147</v>
      </c>
      <c r="T14" s="25" t="s">
        <v>146</v>
      </c>
      <c r="U14" s="56">
        <v>104</v>
      </c>
      <c r="V14" s="56">
        <v>104</v>
      </c>
      <c r="W14" s="26">
        <v>0</v>
      </c>
      <c r="X14" s="26">
        <v>0</v>
      </c>
      <c r="Y14" s="5">
        <v>0</v>
      </c>
      <c r="Z14" s="7" t="str">
        <f t="shared" si="1"/>
        <v>Rojo</v>
      </c>
      <c r="AA14" s="26"/>
      <c r="AB14" s="26"/>
      <c r="AC14" s="27"/>
      <c r="AD14" s="28"/>
      <c r="AE14" s="26"/>
      <c r="AF14" s="26"/>
      <c r="AG14" s="27"/>
      <c r="AH14" s="28"/>
      <c r="AI14" s="26"/>
      <c r="AJ14" s="26"/>
      <c r="AK14" s="27"/>
      <c r="AL14" s="28"/>
      <c r="AM14" s="26"/>
      <c r="AN14" s="29"/>
      <c r="AO14" s="28"/>
    </row>
    <row r="15" spans="1:43" ht="74.650000000000006" customHeight="1" x14ac:dyDescent="0.3">
      <c r="A15" s="24" t="s">
        <v>6</v>
      </c>
      <c r="B15" s="24" t="s">
        <v>120</v>
      </c>
      <c r="C15" s="24" t="s">
        <v>125</v>
      </c>
      <c r="D15" s="24" t="s">
        <v>131</v>
      </c>
      <c r="E15" s="24" t="s">
        <v>290</v>
      </c>
      <c r="F15" s="24" t="s">
        <v>244</v>
      </c>
      <c r="G15" s="24" t="s">
        <v>242</v>
      </c>
      <c r="H15" s="24" t="s">
        <v>243</v>
      </c>
      <c r="I15" s="24" t="s">
        <v>238</v>
      </c>
      <c r="J15" s="24" t="s">
        <v>67</v>
      </c>
      <c r="K15" s="24" t="s">
        <v>7</v>
      </c>
      <c r="L15" s="24" t="s">
        <v>8</v>
      </c>
      <c r="M15" s="24" t="s">
        <v>153</v>
      </c>
      <c r="N15" s="24">
        <v>50</v>
      </c>
      <c r="O15" s="24">
        <v>2025</v>
      </c>
      <c r="P15" s="24" t="s">
        <v>268</v>
      </c>
      <c r="Q15" s="24" t="s">
        <v>154</v>
      </c>
      <c r="R15" s="25" t="s">
        <v>148</v>
      </c>
      <c r="S15" s="25" t="s">
        <v>147</v>
      </c>
      <c r="T15" s="25" t="s">
        <v>146</v>
      </c>
      <c r="U15" s="57">
        <v>52</v>
      </c>
      <c r="V15" s="57">
        <v>52</v>
      </c>
      <c r="W15" s="4">
        <v>0</v>
      </c>
      <c r="X15" s="4">
        <v>0</v>
      </c>
      <c r="Y15" s="5">
        <v>0</v>
      </c>
      <c r="Z15" s="7" t="str">
        <f t="shared" ref="Z15" si="3">IF(Y15="","",IF(Y15&lt;=0.4,"Rojo",IF(Y15&lt;=0.8,"Amarillo","Verde")))</f>
        <v>Rojo</v>
      </c>
      <c r="AA15" s="4"/>
      <c r="AB15" s="4"/>
      <c r="AC15" s="5"/>
      <c r="AD15" s="7"/>
      <c r="AE15" s="4"/>
      <c r="AF15" s="4"/>
      <c r="AG15" s="5"/>
      <c r="AH15" s="7"/>
      <c r="AI15" s="4"/>
      <c r="AJ15" s="4"/>
      <c r="AK15" s="5"/>
      <c r="AL15" s="7"/>
      <c r="AM15" s="4"/>
      <c r="AN15" s="6"/>
      <c r="AO15" s="7"/>
    </row>
    <row r="16" spans="1:43" ht="74.650000000000006" customHeight="1" x14ac:dyDescent="0.3">
      <c r="A16" s="24" t="s">
        <v>6</v>
      </c>
      <c r="B16" s="24" t="s">
        <v>120</v>
      </c>
      <c r="C16" s="24" t="s">
        <v>126</v>
      </c>
      <c r="D16" s="24" t="s">
        <v>129</v>
      </c>
      <c r="E16" s="24" t="s">
        <v>151</v>
      </c>
      <c r="F16" s="24" t="s">
        <v>247</v>
      </c>
      <c r="G16" s="24" t="s">
        <v>245</v>
      </c>
      <c r="H16" s="24" t="s">
        <v>246</v>
      </c>
      <c r="I16" s="24" t="s">
        <v>248</v>
      </c>
      <c r="J16" s="24" t="s">
        <v>67</v>
      </c>
      <c r="K16" s="24" t="s">
        <v>7</v>
      </c>
      <c r="L16" s="24" t="s">
        <v>8</v>
      </c>
      <c r="M16" s="24" t="s">
        <v>153</v>
      </c>
      <c r="N16" s="24">
        <v>50</v>
      </c>
      <c r="O16" s="24">
        <v>2025</v>
      </c>
      <c r="P16" s="24" t="s">
        <v>268</v>
      </c>
      <c r="Q16" s="24" t="s">
        <v>154</v>
      </c>
      <c r="R16" s="25" t="s">
        <v>148</v>
      </c>
      <c r="S16" s="25" t="s">
        <v>147</v>
      </c>
      <c r="T16" s="25" t="s">
        <v>146</v>
      </c>
      <c r="U16" s="57">
        <v>60</v>
      </c>
      <c r="V16" s="57">
        <v>60</v>
      </c>
      <c r="W16" s="4">
        <v>20</v>
      </c>
      <c r="X16" s="4">
        <v>21</v>
      </c>
      <c r="Y16" s="5">
        <f t="shared" si="0"/>
        <v>1.05</v>
      </c>
      <c r="Z16" s="28" t="str">
        <f t="shared" si="1"/>
        <v>Verde</v>
      </c>
      <c r="AA16" s="4"/>
      <c r="AB16" s="4"/>
      <c r="AC16" s="5"/>
      <c r="AD16" s="7"/>
      <c r="AE16" s="4"/>
      <c r="AF16" s="4"/>
      <c r="AG16" s="5"/>
      <c r="AH16" s="7"/>
      <c r="AI16" s="4"/>
      <c r="AJ16" s="4"/>
      <c r="AK16" s="5"/>
      <c r="AL16" s="7"/>
      <c r="AM16" s="4"/>
      <c r="AN16" s="6"/>
      <c r="AO16" s="7"/>
    </row>
    <row r="17" spans="1:41" ht="74.650000000000006" customHeight="1" x14ac:dyDescent="0.3">
      <c r="A17" s="24" t="s">
        <v>6</v>
      </c>
      <c r="B17" s="24" t="s">
        <v>120</v>
      </c>
      <c r="C17" s="24" t="s">
        <v>126</v>
      </c>
      <c r="D17" s="24" t="s">
        <v>131</v>
      </c>
      <c r="E17" s="24" t="s">
        <v>291</v>
      </c>
      <c r="F17" s="24" t="s">
        <v>205</v>
      </c>
      <c r="G17" s="24" t="s">
        <v>206</v>
      </c>
      <c r="H17" s="24" t="s">
        <v>265</v>
      </c>
      <c r="I17" s="24" t="s">
        <v>266</v>
      </c>
      <c r="J17" s="24" t="s">
        <v>67</v>
      </c>
      <c r="K17" s="24" t="s">
        <v>7</v>
      </c>
      <c r="L17" s="24" t="s">
        <v>8</v>
      </c>
      <c r="M17" s="24" t="s">
        <v>153</v>
      </c>
      <c r="N17" s="24">
        <v>50</v>
      </c>
      <c r="O17" s="24">
        <v>2025</v>
      </c>
      <c r="P17" s="24" t="s">
        <v>268</v>
      </c>
      <c r="Q17" s="24" t="s">
        <v>154</v>
      </c>
      <c r="R17" s="25" t="s">
        <v>148</v>
      </c>
      <c r="S17" s="25" t="s">
        <v>147</v>
      </c>
      <c r="T17" s="25" t="s">
        <v>146</v>
      </c>
      <c r="U17" s="57">
        <v>60</v>
      </c>
      <c r="V17" s="57">
        <v>60</v>
      </c>
      <c r="W17" s="4">
        <v>20</v>
      </c>
      <c r="X17" s="4">
        <v>21</v>
      </c>
      <c r="Y17" s="5">
        <f t="shared" si="0"/>
        <v>1.05</v>
      </c>
      <c r="Z17" s="28" t="str">
        <f t="shared" si="1"/>
        <v>Verde</v>
      </c>
      <c r="AA17" s="4"/>
      <c r="AB17" s="4"/>
      <c r="AC17" s="5"/>
      <c r="AD17" s="7"/>
      <c r="AE17" s="4"/>
      <c r="AF17" s="4"/>
      <c r="AG17" s="5"/>
      <c r="AH17" s="7"/>
      <c r="AI17" s="4"/>
      <c r="AJ17" s="4"/>
      <c r="AK17" s="5"/>
      <c r="AL17" s="7"/>
      <c r="AM17" s="4"/>
      <c r="AN17" s="6"/>
      <c r="AO17" s="7"/>
    </row>
    <row r="18" spans="1:41" ht="74.650000000000006" customHeight="1" x14ac:dyDescent="0.3">
      <c r="A18" s="24" t="s">
        <v>132</v>
      </c>
      <c r="B18" s="24" t="s">
        <v>133</v>
      </c>
      <c r="C18" s="24" t="s">
        <v>134</v>
      </c>
      <c r="D18" s="24" t="s">
        <v>129</v>
      </c>
      <c r="E18" s="24" t="s">
        <v>151</v>
      </c>
      <c r="F18" s="24" t="s">
        <v>257</v>
      </c>
      <c r="G18" s="24" t="s">
        <v>249</v>
      </c>
      <c r="H18" s="24" t="s">
        <v>271</v>
      </c>
      <c r="I18" s="24" t="s">
        <v>279</v>
      </c>
      <c r="J18" s="24" t="s">
        <v>67</v>
      </c>
      <c r="K18" s="24" t="s">
        <v>7</v>
      </c>
      <c r="L18" s="24" t="s">
        <v>8</v>
      </c>
      <c r="M18" s="24" t="s">
        <v>153</v>
      </c>
      <c r="N18" s="24">
        <v>5000</v>
      </c>
      <c r="O18" s="24">
        <v>2025</v>
      </c>
      <c r="P18" s="24" t="s">
        <v>268</v>
      </c>
      <c r="Q18" s="24" t="s">
        <v>13</v>
      </c>
      <c r="R18" s="25" t="s">
        <v>148</v>
      </c>
      <c r="S18" s="25" t="s">
        <v>147</v>
      </c>
      <c r="T18" s="25" t="s">
        <v>146</v>
      </c>
      <c r="U18" s="57">
        <v>3000</v>
      </c>
      <c r="V18" s="57">
        <v>3000</v>
      </c>
      <c r="W18" s="4">
        <v>750</v>
      </c>
      <c r="X18" s="4">
        <v>700</v>
      </c>
      <c r="Y18" s="5">
        <f t="shared" si="0"/>
        <v>0.93333333333333335</v>
      </c>
      <c r="Z18" s="28" t="str">
        <f t="shared" si="1"/>
        <v>Verde</v>
      </c>
      <c r="AA18" s="4"/>
      <c r="AB18" s="4"/>
      <c r="AC18" s="5"/>
      <c r="AD18" s="7"/>
      <c r="AE18" s="4"/>
      <c r="AF18" s="4"/>
      <c r="AG18" s="5"/>
      <c r="AH18" s="7"/>
      <c r="AI18" s="4"/>
      <c r="AJ18" s="4"/>
      <c r="AK18" s="5"/>
      <c r="AL18" s="7"/>
      <c r="AM18" s="4"/>
      <c r="AN18" s="6"/>
      <c r="AO18" s="7"/>
    </row>
    <row r="19" spans="1:41" ht="74.650000000000006" customHeight="1" x14ac:dyDescent="0.3">
      <c r="A19" s="24" t="s">
        <v>132</v>
      </c>
      <c r="B19" s="24" t="s">
        <v>133</v>
      </c>
      <c r="C19" s="24" t="s">
        <v>134</v>
      </c>
      <c r="D19" s="24" t="s">
        <v>131</v>
      </c>
      <c r="E19" s="24" t="s">
        <v>292</v>
      </c>
      <c r="F19" s="24" t="s">
        <v>258</v>
      </c>
      <c r="G19" s="24" t="s">
        <v>250</v>
      </c>
      <c r="H19" s="24" t="s">
        <v>272</v>
      </c>
      <c r="I19" s="24" t="s">
        <v>313</v>
      </c>
      <c r="J19" s="24" t="s">
        <v>67</v>
      </c>
      <c r="K19" s="24" t="s">
        <v>7</v>
      </c>
      <c r="L19" s="24" t="s">
        <v>8</v>
      </c>
      <c r="M19" s="24" t="s">
        <v>153</v>
      </c>
      <c r="N19" s="24">
        <v>5000</v>
      </c>
      <c r="O19" s="24">
        <v>2025</v>
      </c>
      <c r="P19" s="24" t="s">
        <v>269</v>
      </c>
      <c r="Q19" s="24" t="s">
        <v>13</v>
      </c>
      <c r="R19" s="25" t="s">
        <v>148</v>
      </c>
      <c r="S19" s="25" t="s">
        <v>147</v>
      </c>
      <c r="T19" s="25" t="s">
        <v>146</v>
      </c>
      <c r="U19" s="57">
        <v>3000</v>
      </c>
      <c r="V19" s="57">
        <v>300</v>
      </c>
      <c r="W19" s="4">
        <v>750</v>
      </c>
      <c r="X19" s="4">
        <v>550</v>
      </c>
      <c r="Y19" s="5">
        <f t="shared" si="0"/>
        <v>0.73333333333333328</v>
      </c>
      <c r="Z19" s="28" t="str">
        <f t="shared" si="1"/>
        <v>Amarillo</v>
      </c>
      <c r="AA19" s="4"/>
      <c r="AB19" s="4"/>
      <c r="AC19" s="5"/>
      <c r="AD19" s="7"/>
      <c r="AE19" s="4"/>
      <c r="AF19" s="4"/>
      <c r="AG19" s="5"/>
      <c r="AH19" s="7"/>
      <c r="AI19" s="4"/>
      <c r="AJ19" s="4"/>
      <c r="AK19" s="5"/>
      <c r="AL19" s="7"/>
      <c r="AM19" s="4"/>
      <c r="AN19" s="6"/>
      <c r="AO19" s="7"/>
    </row>
    <row r="20" spans="1:41" ht="49.9" customHeight="1" x14ac:dyDescent="0.3">
      <c r="A20" s="24" t="s">
        <v>132</v>
      </c>
      <c r="B20" s="24" t="s">
        <v>133</v>
      </c>
      <c r="C20" s="24" t="s">
        <v>135</v>
      </c>
      <c r="D20" s="24" t="s">
        <v>129</v>
      </c>
      <c r="E20" s="24" t="s">
        <v>151</v>
      </c>
      <c r="F20" s="24" t="s">
        <v>259</v>
      </c>
      <c r="G20" s="24" t="s">
        <v>251</v>
      </c>
      <c r="H20" s="24" t="s">
        <v>273</v>
      </c>
      <c r="I20" s="24" t="s">
        <v>280</v>
      </c>
      <c r="J20" s="24" t="s">
        <v>67</v>
      </c>
      <c r="K20" s="24" t="s">
        <v>7</v>
      </c>
      <c r="L20" s="24" t="s">
        <v>8</v>
      </c>
      <c r="M20" s="24" t="s">
        <v>153</v>
      </c>
      <c r="N20" s="24">
        <v>500</v>
      </c>
      <c r="O20" s="24">
        <v>2025</v>
      </c>
      <c r="P20" s="24" t="s">
        <v>270</v>
      </c>
      <c r="Q20" s="24" t="s">
        <v>154</v>
      </c>
      <c r="R20" s="25" t="s">
        <v>148</v>
      </c>
      <c r="S20" s="25" t="s">
        <v>147</v>
      </c>
      <c r="T20" s="25" t="s">
        <v>146</v>
      </c>
      <c r="U20" s="57">
        <v>520</v>
      </c>
      <c r="V20" s="57">
        <v>520</v>
      </c>
      <c r="W20" s="4">
        <v>130</v>
      </c>
      <c r="X20" s="4">
        <v>175</v>
      </c>
      <c r="Y20" s="5">
        <f t="shared" si="0"/>
        <v>1.3461538461538463</v>
      </c>
      <c r="Z20" s="28" t="str">
        <f>IF(Y20="","",IF(Y20&lt;=0.4,"Rojo",IF(Y20&lt;=0.8,"Amarillo","Verde")))</f>
        <v>Verde</v>
      </c>
      <c r="AA20" s="4"/>
      <c r="AB20" s="4"/>
      <c r="AC20" s="5"/>
      <c r="AD20" s="7"/>
      <c r="AE20" s="4"/>
      <c r="AF20" s="4"/>
      <c r="AG20" s="5"/>
      <c r="AH20" s="7"/>
      <c r="AI20" s="4"/>
      <c r="AJ20" s="4"/>
      <c r="AK20" s="5"/>
      <c r="AL20" s="7"/>
      <c r="AM20" s="4"/>
      <c r="AN20" s="6"/>
      <c r="AO20" s="7"/>
    </row>
    <row r="21" spans="1:41" ht="49.9" customHeight="1" x14ac:dyDescent="0.3">
      <c r="A21" s="24" t="s">
        <v>132</v>
      </c>
      <c r="B21" s="24" t="s">
        <v>133</v>
      </c>
      <c r="C21" s="24" t="s">
        <v>135</v>
      </c>
      <c r="D21" s="24" t="s">
        <v>131</v>
      </c>
      <c r="E21" s="24" t="s">
        <v>293</v>
      </c>
      <c r="F21" s="24" t="s">
        <v>260</v>
      </c>
      <c r="G21" s="24" t="s">
        <v>252</v>
      </c>
      <c r="H21" s="24" t="s">
        <v>274</v>
      </c>
      <c r="I21" s="24" t="s">
        <v>281</v>
      </c>
      <c r="J21" s="24" t="s">
        <v>67</v>
      </c>
      <c r="K21" s="24" t="s">
        <v>7</v>
      </c>
      <c r="L21" s="24" t="s">
        <v>8</v>
      </c>
      <c r="M21" s="24" t="s">
        <v>153</v>
      </c>
      <c r="N21" s="24">
        <v>145</v>
      </c>
      <c r="O21" s="24">
        <v>2025</v>
      </c>
      <c r="P21" s="24" t="s">
        <v>268</v>
      </c>
      <c r="Q21" s="24" t="s">
        <v>154</v>
      </c>
      <c r="R21" s="25" t="s">
        <v>148</v>
      </c>
      <c r="S21" s="25" t="s">
        <v>147</v>
      </c>
      <c r="T21" s="25" t="s">
        <v>146</v>
      </c>
      <c r="U21" s="57">
        <v>150</v>
      </c>
      <c r="V21" s="57">
        <v>150</v>
      </c>
      <c r="W21" s="4">
        <v>37</v>
      </c>
      <c r="X21" s="4">
        <v>28</v>
      </c>
      <c r="Y21" s="5">
        <f t="shared" si="0"/>
        <v>0.7567567567567568</v>
      </c>
      <c r="Z21" s="28" t="str">
        <f t="shared" si="1"/>
        <v>Amarillo</v>
      </c>
      <c r="AA21" s="4"/>
      <c r="AB21" s="4"/>
      <c r="AC21" s="5"/>
      <c r="AD21" s="7"/>
      <c r="AE21" s="4"/>
      <c r="AF21" s="4"/>
      <c r="AG21" s="5"/>
      <c r="AH21" s="7"/>
      <c r="AI21" s="4"/>
      <c r="AJ21" s="4"/>
      <c r="AK21" s="5"/>
      <c r="AL21" s="7"/>
      <c r="AM21" s="4"/>
      <c r="AN21" s="6"/>
      <c r="AO21" s="7"/>
    </row>
    <row r="22" spans="1:41" ht="49.9" customHeight="1" x14ac:dyDescent="0.3">
      <c r="A22" s="24" t="s">
        <v>132</v>
      </c>
      <c r="B22" s="24" t="s">
        <v>133</v>
      </c>
      <c r="C22" s="24" t="s">
        <v>136</v>
      </c>
      <c r="D22" s="24" t="s">
        <v>129</v>
      </c>
      <c r="E22" s="24" t="s">
        <v>151</v>
      </c>
      <c r="F22" s="24" t="s">
        <v>261</v>
      </c>
      <c r="G22" s="24" t="s">
        <v>253</v>
      </c>
      <c r="H22" s="24" t="s">
        <v>275</v>
      </c>
      <c r="I22" s="24" t="s">
        <v>283</v>
      </c>
      <c r="J22" s="24" t="s">
        <v>67</v>
      </c>
      <c r="K22" s="24" t="s">
        <v>7</v>
      </c>
      <c r="L22" s="24" t="s">
        <v>8</v>
      </c>
      <c r="M22" s="24" t="s">
        <v>153</v>
      </c>
      <c r="N22" s="24">
        <v>100</v>
      </c>
      <c r="O22" s="24">
        <v>2025</v>
      </c>
      <c r="P22" s="24" t="s">
        <v>268</v>
      </c>
      <c r="Q22" s="24" t="s">
        <v>154</v>
      </c>
      <c r="R22" s="25" t="s">
        <v>148</v>
      </c>
      <c r="S22" s="25" t="s">
        <v>147</v>
      </c>
      <c r="T22" s="25" t="s">
        <v>146</v>
      </c>
      <c r="U22" s="57">
        <v>105</v>
      </c>
      <c r="V22" s="57">
        <v>105</v>
      </c>
      <c r="W22" s="4">
        <v>25</v>
      </c>
      <c r="X22" s="4">
        <v>30</v>
      </c>
      <c r="Y22" s="5">
        <f t="shared" si="0"/>
        <v>1.2</v>
      </c>
      <c r="Z22" s="28" t="str">
        <f t="shared" si="1"/>
        <v>Verde</v>
      </c>
      <c r="AA22" s="4"/>
      <c r="AB22" s="4"/>
      <c r="AC22" s="5"/>
      <c r="AD22" s="7"/>
      <c r="AE22" s="4"/>
      <c r="AF22" s="4"/>
      <c r="AG22" s="5"/>
      <c r="AH22" s="7"/>
      <c r="AI22" s="4"/>
      <c r="AJ22" s="4"/>
      <c r="AK22" s="5"/>
      <c r="AL22" s="7"/>
      <c r="AM22" s="4"/>
      <c r="AN22" s="6"/>
      <c r="AO22" s="7"/>
    </row>
    <row r="23" spans="1:41" ht="49.9" customHeight="1" x14ac:dyDescent="0.3">
      <c r="A23" s="24" t="s">
        <v>132</v>
      </c>
      <c r="B23" s="24" t="s">
        <v>133</v>
      </c>
      <c r="C23" s="24" t="s">
        <v>136</v>
      </c>
      <c r="D23" s="24" t="s">
        <v>131</v>
      </c>
      <c r="E23" s="24" t="s">
        <v>294</v>
      </c>
      <c r="F23" s="24" t="s">
        <v>262</v>
      </c>
      <c r="G23" s="24" t="s">
        <v>254</v>
      </c>
      <c r="H23" s="24" t="s">
        <v>276</v>
      </c>
      <c r="I23" s="24" t="s">
        <v>282</v>
      </c>
      <c r="J23" s="24" t="s">
        <v>67</v>
      </c>
      <c r="K23" s="24" t="s">
        <v>7</v>
      </c>
      <c r="L23" s="24" t="s">
        <v>8</v>
      </c>
      <c r="M23" s="24" t="s">
        <v>153</v>
      </c>
      <c r="N23" s="24">
        <v>1000</v>
      </c>
      <c r="O23" s="24">
        <v>2025</v>
      </c>
      <c r="P23" s="24" t="s">
        <v>268</v>
      </c>
      <c r="Q23" s="24" t="s">
        <v>154</v>
      </c>
      <c r="R23" s="25" t="s">
        <v>148</v>
      </c>
      <c r="S23" s="25" t="s">
        <v>147</v>
      </c>
      <c r="T23" s="25" t="s">
        <v>146</v>
      </c>
      <c r="U23" s="57">
        <v>1010</v>
      </c>
      <c r="V23" s="57">
        <v>1010</v>
      </c>
      <c r="W23" s="4">
        <v>250</v>
      </c>
      <c r="X23" s="4">
        <v>237</v>
      </c>
      <c r="Y23" s="5">
        <f t="shared" si="0"/>
        <v>0.94799999999999995</v>
      </c>
      <c r="Z23" s="28" t="str">
        <f t="shared" si="1"/>
        <v>Verde</v>
      </c>
      <c r="AA23" s="4"/>
      <c r="AB23" s="4"/>
      <c r="AC23" s="5"/>
      <c r="AD23" s="7"/>
      <c r="AE23" s="4"/>
      <c r="AF23" s="4"/>
      <c r="AG23" s="5"/>
      <c r="AH23" s="7"/>
      <c r="AI23" s="4"/>
      <c r="AJ23" s="4"/>
      <c r="AK23" s="5"/>
      <c r="AL23" s="7"/>
      <c r="AM23" s="4"/>
      <c r="AN23" s="6"/>
      <c r="AO23" s="7"/>
    </row>
    <row r="24" spans="1:41" ht="49.9" customHeight="1" x14ac:dyDescent="0.3">
      <c r="A24" s="24" t="s">
        <v>132</v>
      </c>
      <c r="B24" s="24" t="s">
        <v>133</v>
      </c>
      <c r="C24" s="24" t="s">
        <v>137</v>
      </c>
      <c r="D24" s="24" t="s">
        <v>129</v>
      </c>
      <c r="E24" s="24" t="s">
        <v>151</v>
      </c>
      <c r="F24" s="24" t="s">
        <v>263</v>
      </c>
      <c r="G24" s="24" t="s">
        <v>255</v>
      </c>
      <c r="H24" s="24" t="s">
        <v>277</v>
      </c>
      <c r="I24" s="24" t="s">
        <v>284</v>
      </c>
      <c r="J24" s="24" t="s">
        <v>67</v>
      </c>
      <c r="K24" s="24" t="s">
        <v>7</v>
      </c>
      <c r="L24" s="24" t="s">
        <v>8</v>
      </c>
      <c r="M24" s="24" t="s">
        <v>153</v>
      </c>
      <c r="N24" s="24">
        <v>450</v>
      </c>
      <c r="O24" s="24">
        <v>2025</v>
      </c>
      <c r="P24" s="24" t="s">
        <v>268</v>
      </c>
      <c r="Q24" s="24" t="s">
        <v>154</v>
      </c>
      <c r="R24" s="25" t="s">
        <v>148</v>
      </c>
      <c r="S24" s="25" t="s">
        <v>147</v>
      </c>
      <c r="T24" s="25" t="s">
        <v>146</v>
      </c>
      <c r="U24" s="57">
        <v>500</v>
      </c>
      <c r="V24" s="57">
        <v>500</v>
      </c>
      <c r="W24" s="4">
        <v>125</v>
      </c>
      <c r="X24" s="4">
        <v>122</v>
      </c>
      <c r="Y24" s="5">
        <f t="shared" si="0"/>
        <v>0.97599999999999998</v>
      </c>
      <c r="Z24" s="28" t="str">
        <f t="shared" si="1"/>
        <v>Verde</v>
      </c>
      <c r="AA24" s="4"/>
      <c r="AB24" s="4"/>
      <c r="AC24" s="5"/>
      <c r="AD24" s="7"/>
      <c r="AE24" s="4"/>
      <c r="AF24" s="4"/>
      <c r="AG24" s="5"/>
      <c r="AH24" s="7"/>
      <c r="AI24" s="4"/>
      <c r="AJ24" s="4"/>
      <c r="AK24" s="5"/>
      <c r="AL24" s="7"/>
      <c r="AM24" s="4"/>
      <c r="AN24" s="6"/>
      <c r="AO24" s="7"/>
    </row>
    <row r="25" spans="1:41" ht="65.45" customHeight="1" x14ac:dyDescent="0.3">
      <c r="A25" s="24" t="s">
        <v>132</v>
      </c>
      <c r="B25" s="24" t="s">
        <v>133</v>
      </c>
      <c r="C25" s="24" t="s">
        <v>137</v>
      </c>
      <c r="D25" s="24" t="s">
        <v>131</v>
      </c>
      <c r="E25" s="24" t="s">
        <v>295</v>
      </c>
      <c r="F25" s="24" t="s">
        <v>264</v>
      </c>
      <c r="G25" s="24" t="s">
        <v>256</v>
      </c>
      <c r="H25" s="24" t="s">
        <v>278</v>
      </c>
      <c r="I25" s="24" t="s">
        <v>285</v>
      </c>
      <c r="J25" s="24" t="s">
        <v>67</v>
      </c>
      <c r="K25" s="24" t="s">
        <v>7</v>
      </c>
      <c r="L25" s="24" t="s">
        <v>8</v>
      </c>
      <c r="M25" s="24" t="s">
        <v>153</v>
      </c>
      <c r="N25" s="24">
        <v>200</v>
      </c>
      <c r="O25" s="24">
        <v>2025</v>
      </c>
      <c r="P25" s="24" t="s">
        <v>268</v>
      </c>
      <c r="Q25" s="24" t="s">
        <v>154</v>
      </c>
      <c r="R25" s="25" t="s">
        <v>148</v>
      </c>
      <c r="S25" s="25" t="s">
        <v>147</v>
      </c>
      <c r="T25" s="25" t="s">
        <v>146</v>
      </c>
      <c r="U25" s="57">
        <v>204</v>
      </c>
      <c r="V25" s="57">
        <v>204</v>
      </c>
      <c r="W25" s="4">
        <v>51</v>
      </c>
      <c r="X25" s="4">
        <v>42</v>
      </c>
      <c r="Y25" s="5">
        <f t="shared" si="0"/>
        <v>0.82352941176470584</v>
      </c>
      <c r="Z25" s="28" t="str">
        <f>IF(Y25="","",IF(Y25&lt;=0.4,"Rojo",IF(Y25&lt;=0.8,"Amarillo","Verde")))</f>
        <v>Verde</v>
      </c>
      <c r="AA25" s="4"/>
      <c r="AB25" s="4"/>
      <c r="AC25" s="5"/>
      <c r="AD25" s="7"/>
      <c r="AE25" s="4"/>
      <c r="AF25" s="4"/>
      <c r="AG25" s="5"/>
      <c r="AH25" s="7"/>
      <c r="AI25" s="4"/>
      <c r="AJ25" s="4"/>
      <c r="AK25" s="5"/>
      <c r="AL25" s="7"/>
      <c r="AM25" s="4"/>
      <c r="AN25" s="6"/>
      <c r="AO25" s="7"/>
    </row>
    <row r="26" spans="1:41" ht="65.45" customHeight="1" x14ac:dyDescent="0.3">
      <c r="A26" s="24" t="s">
        <v>132</v>
      </c>
      <c r="B26" s="24" t="s">
        <v>150</v>
      </c>
      <c r="C26" s="59" t="s">
        <v>140</v>
      </c>
      <c r="D26" s="24" t="s">
        <v>127</v>
      </c>
      <c r="E26" s="24" t="s">
        <v>151</v>
      </c>
      <c r="F26" s="24" t="s">
        <v>320</v>
      </c>
      <c r="G26" s="24" t="s">
        <v>314</v>
      </c>
      <c r="H26" s="24" t="s">
        <v>332</v>
      </c>
      <c r="I26" s="24" t="s">
        <v>344</v>
      </c>
      <c r="J26" s="24" t="s">
        <v>67</v>
      </c>
      <c r="K26" s="24" t="s">
        <v>7</v>
      </c>
      <c r="L26" s="24" t="s">
        <v>8</v>
      </c>
      <c r="M26" s="24" t="s">
        <v>0</v>
      </c>
      <c r="N26" s="24">
        <v>162</v>
      </c>
      <c r="O26" s="24">
        <v>2025</v>
      </c>
      <c r="P26" s="24" t="s">
        <v>326</v>
      </c>
      <c r="Q26" s="24" t="s">
        <v>154</v>
      </c>
      <c r="R26" s="25" t="s">
        <v>148</v>
      </c>
      <c r="S26" s="25" t="s">
        <v>147</v>
      </c>
      <c r="T26" s="25" t="s">
        <v>146</v>
      </c>
      <c r="U26" s="57">
        <v>180</v>
      </c>
      <c r="V26" s="57">
        <v>180</v>
      </c>
      <c r="W26" s="4">
        <v>174</v>
      </c>
      <c r="X26" s="4">
        <v>174</v>
      </c>
      <c r="Y26" s="5">
        <f t="shared" si="0"/>
        <v>1</v>
      </c>
      <c r="Z26" s="28" t="str">
        <f t="shared" ref="Z26:Z31" si="4">IF(Y26="","",IF(Y26&lt;=0.4,"Rojo",IF(Y26&lt;=0.8,"Amarillo","Verde")))</f>
        <v>Verde</v>
      </c>
      <c r="AA26" s="4"/>
      <c r="AB26" s="4"/>
      <c r="AC26" s="5"/>
      <c r="AD26" s="7"/>
      <c r="AE26" s="4"/>
      <c r="AF26" s="4"/>
      <c r="AG26" s="5"/>
      <c r="AH26" s="7"/>
      <c r="AI26" s="4"/>
      <c r="AJ26" s="4"/>
      <c r="AK26" s="5"/>
      <c r="AL26" s="7"/>
      <c r="AM26" s="4"/>
      <c r="AN26" s="6"/>
      <c r="AO26" s="7"/>
    </row>
    <row r="27" spans="1:41" ht="65.45" customHeight="1" x14ac:dyDescent="0.3">
      <c r="A27" s="24" t="s">
        <v>132</v>
      </c>
      <c r="B27" s="24" t="s">
        <v>150</v>
      </c>
      <c r="C27" s="59" t="s">
        <v>140</v>
      </c>
      <c r="D27" s="24" t="s">
        <v>128</v>
      </c>
      <c r="E27" s="24" t="s">
        <v>151</v>
      </c>
      <c r="F27" s="24" t="s">
        <v>321</v>
      </c>
      <c r="G27" s="24" t="s">
        <v>315</v>
      </c>
      <c r="H27" s="24" t="s">
        <v>333</v>
      </c>
      <c r="I27" s="24" t="s">
        <v>343</v>
      </c>
      <c r="J27" s="24" t="s">
        <v>67</v>
      </c>
      <c r="K27" s="24" t="s">
        <v>7</v>
      </c>
      <c r="L27" s="24" t="s">
        <v>8</v>
      </c>
      <c r="M27" s="24" t="s">
        <v>0</v>
      </c>
      <c r="N27" s="24">
        <v>162</v>
      </c>
      <c r="O27" s="24">
        <v>2025</v>
      </c>
      <c r="P27" s="24" t="s">
        <v>327</v>
      </c>
      <c r="Q27" s="24" t="s">
        <v>154</v>
      </c>
      <c r="R27" s="25" t="s">
        <v>148</v>
      </c>
      <c r="S27" s="25" t="s">
        <v>147</v>
      </c>
      <c r="T27" s="25" t="s">
        <v>146</v>
      </c>
      <c r="U27" s="57">
        <v>180</v>
      </c>
      <c r="V27" s="57">
        <v>180</v>
      </c>
      <c r="W27" s="4">
        <v>174</v>
      </c>
      <c r="X27" s="4">
        <v>174</v>
      </c>
      <c r="Y27" s="5">
        <f t="shared" si="0"/>
        <v>1</v>
      </c>
      <c r="Z27" s="28" t="str">
        <f t="shared" si="4"/>
        <v>Verde</v>
      </c>
      <c r="AA27" s="4"/>
      <c r="AB27" s="4"/>
      <c r="AC27" s="5"/>
      <c r="AD27" s="7"/>
      <c r="AE27" s="4"/>
      <c r="AF27" s="4"/>
      <c r="AG27" s="5"/>
      <c r="AH27" s="7"/>
      <c r="AI27" s="4"/>
      <c r="AJ27" s="4"/>
      <c r="AK27" s="5"/>
      <c r="AL27" s="7"/>
      <c r="AM27" s="4"/>
      <c r="AN27" s="6"/>
      <c r="AO27" s="7"/>
    </row>
    <row r="28" spans="1:41" ht="65.45" customHeight="1" x14ac:dyDescent="0.3">
      <c r="A28" s="24" t="s">
        <v>132</v>
      </c>
      <c r="B28" s="24" t="s">
        <v>150</v>
      </c>
      <c r="C28" s="59" t="s">
        <v>140</v>
      </c>
      <c r="D28" s="24" t="s">
        <v>129</v>
      </c>
      <c r="E28" s="24" t="s">
        <v>151</v>
      </c>
      <c r="F28" s="24" t="s">
        <v>322</v>
      </c>
      <c r="G28" s="24" t="s">
        <v>316</v>
      </c>
      <c r="H28" s="24" t="s">
        <v>334</v>
      </c>
      <c r="I28" s="24" t="s">
        <v>342</v>
      </c>
      <c r="J28" s="24" t="s">
        <v>67</v>
      </c>
      <c r="K28" s="24" t="s">
        <v>7</v>
      </c>
      <c r="L28" s="24" t="s">
        <v>8</v>
      </c>
      <c r="M28" s="24" t="s">
        <v>0</v>
      </c>
      <c r="N28" s="24">
        <v>162</v>
      </c>
      <c r="O28" s="24">
        <v>2025</v>
      </c>
      <c r="P28" s="24" t="s">
        <v>328</v>
      </c>
      <c r="Q28" s="24" t="s">
        <v>154</v>
      </c>
      <c r="R28" s="25" t="s">
        <v>148</v>
      </c>
      <c r="S28" s="25" t="s">
        <v>147</v>
      </c>
      <c r="T28" s="25" t="s">
        <v>146</v>
      </c>
      <c r="U28" s="57">
        <v>180</v>
      </c>
      <c r="V28" s="57">
        <v>180</v>
      </c>
      <c r="W28" s="4">
        <v>174</v>
      </c>
      <c r="X28" s="4">
        <v>174</v>
      </c>
      <c r="Y28" s="5">
        <f t="shared" si="0"/>
        <v>1</v>
      </c>
      <c r="Z28" s="28" t="str">
        <f t="shared" si="4"/>
        <v>Verde</v>
      </c>
      <c r="AA28" s="4"/>
      <c r="AB28" s="4"/>
      <c r="AC28" s="5"/>
      <c r="AD28" s="7"/>
      <c r="AE28" s="4"/>
      <c r="AF28" s="4"/>
      <c r="AG28" s="5"/>
      <c r="AH28" s="7"/>
      <c r="AI28" s="4"/>
      <c r="AJ28" s="4"/>
      <c r="AK28" s="5"/>
      <c r="AL28" s="7"/>
      <c r="AM28" s="4"/>
      <c r="AN28" s="6"/>
      <c r="AO28" s="7"/>
    </row>
    <row r="29" spans="1:41" ht="65.45" customHeight="1" x14ac:dyDescent="0.3">
      <c r="A29" s="24" t="s">
        <v>132</v>
      </c>
      <c r="B29" s="24" t="s">
        <v>150</v>
      </c>
      <c r="C29" s="59" t="s">
        <v>140</v>
      </c>
      <c r="D29" s="24" t="s">
        <v>130</v>
      </c>
      <c r="E29" s="24" t="s">
        <v>345</v>
      </c>
      <c r="F29" s="24" t="s">
        <v>323</v>
      </c>
      <c r="G29" s="24" t="s">
        <v>317</v>
      </c>
      <c r="H29" s="24" t="s">
        <v>335</v>
      </c>
      <c r="I29" s="24" t="s">
        <v>341</v>
      </c>
      <c r="J29" s="24" t="s">
        <v>67</v>
      </c>
      <c r="K29" s="24" t="s">
        <v>7</v>
      </c>
      <c r="L29" s="24" t="s">
        <v>8</v>
      </c>
      <c r="M29" s="24" t="s">
        <v>153</v>
      </c>
      <c r="N29" s="24">
        <v>21000</v>
      </c>
      <c r="O29" s="24">
        <v>2025</v>
      </c>
      <c r="P29" s="24" t="s">
        <v>329</v>
      </c>
      <c r="Q29" s="24" t="s">
        <v>154</v>
      </c>
      <c r="R29" s="25" t="s">
        <v>148</v>
      </c>
      <c r="S29" s="25" t="s">
        <v>147</v>
      </c>
      <c r="T29" s="25" t="s">
        <v>146</v>
      </c>
      <c r="U29" s="57">
        <v>22000</v>
      </c>
      <c r="V29" s="57">
        <v>22000</v>
      </c>
      <c r="W29" s="4">
        <v>5800</v>
      </c>
      <c r="X29" s="4">
        <v>4720</v>
      </c>
      <c r="Y29" s="5">
        <f t="shared" si="0"/>
        <v>0.81379310344827582</v>
      </c>
      <c r="Z29" s="28" t="str">
        <f t="shared" si="4"/>
        <v>Verde</v>
      </c>
      <c r="AA29" s="4"/>
      <c r="AB29" s="4"/>
      <c r="AC29" s="5"/>
      <c r="AD29" s="7"/>
      <c r="AE29" s="4"/>
      <c r="AF29" s="4"/>
      <c r="AG29" s="5"/>
      <c r="AH29" s="7"/>
      <c r="AI29" s="4"/>
      <c r="AJ29" s="4"/>
      <c r="AK29" s="5"/>
      <c r="AL29" s="7"/>
      <c r="AM29" s="4"/>
      <c r="AN29" s="6"/>
      <c r="AO29" s="7"/>
    </row>
    <row r="30" spans="1:41" ht="65.45" customHeight="1" x14ac:dyDescent="0.3">
      <c r="A30" s="24" t="s">
        <v>132</v>
      </c>
      <c r="B30" s="24" t="s">
        <v>150</v>
      </c>
      <c r="C30" s="59" t="s">
        <v>140</v>
      </c>
      <c r="D30" s="24" t="s">
        <v>129</v>
      </c>
      <c r="E30" s="24" t="s">
        <v>151</v>
      </c>
      <c r="F30" s="24" t="s">
        <v>324</v>
      </c>
      <c r="G30" s="24" t="s">
        <v>318</v>
      </c>
      <c r="H30" s="24" t="s">
        <v>336</v>
      </c>
      <c r="I30" s="24" t="s">
        <v>340</v>
      </c>
      <c r="J30" s="24" t="s">
        <v>67</v>
      </c>
      <c r="K30" s="24" t="s">
        <v>7</v>
      </c>
      <c r="L30" s="24" t="s">
        <v>8</v>
      </c>
      <c r="M30" s="24" t="s">
        <v>153</v>
      </c>
      <c r="N30" s="24" t="s">
        <v>339</v>
      </c>
      <c r="O30" s="24" t="s">
        <v>339</v>
      </c>
      <c r="P30" s="24" t="s">
        <v>330</v>
      </c>
      <c r="Q30" s="24" t="s">
        <v>154</v>
      </c>
      <c r="R30" s="25" t="s">
        <v>148</v>
      </c>
      <c r="S30" s="25" t="s">
        <v>147</v>
      </c>
      <c r="T30" s="25" t="s">
        <v>146</v>
      </c>
      <c r="U30" s="57">
        <v>12</v>
      </c>
      <c r="V30" s="57">
        <v>12</v>
      </c>
      <c r="W30" s="4">
        <v>3</v>
      </c>
      <c r="X30" s="4">
        <v>3</v>
      </c>
      <c r="Y30" s="5">
        <f t="shared" si="0"/>
        <v>1</v>
      </c>
      <c r="Z30" s="28" t="str">
        <f t="shared" si="4"/>
        <v>Verde</v>
      </c>
      <c r="AA30" s="4"/>
      <c r="AB30" s="4"/>
      <c r="AC30" s="5"/>
      <c r="AD30" s="7"/>
      <c r="AE30" s="4"/>
      <c r="AF30" s="4"/>
      <c r="AG30" s="5"/>
      <c r="AH30" s="7"/>
      <c r="AI30" s="4"/>
      <c r="AJ30" s="4"/>
      <c r="AK30" s="5"/>
      <c r="AL30" s="7"/>
      <c r="AM30" s="4"/>
      <c r="AN30" s="6"/>
      <c r="AO30" s="7"/>
    </row>
    <row r="31" spans="1:41" ht="62.45" customHeight="1" x14ac:dyDescent="0.3">
      <c r="A31" s="24" t="s">
        <v>132</v>
      </c>
      <c r="B31" s="24" t="s">
        <v>150</v>
      </c>
      <c r="C31" s="59" t="s">
        <v>140</v>
      </c>
      <c r="D31" s="24" t="s">
        <v>131</v>
      </c>
      <c r="E31" s="24" t="s">
        <v>346</v>
      </c>
      <c r="F31" s="24" t="s">
        <v>325</v>
      </c>
      <c r="G31" s="24" t="s">
        <v>319</v>
      </c>
      <c r="H31" s="24" t="s">
        <v>337</v>
      </c>
      <c r="I31" s="24" t="s">
        <v>338</v>
      </c>
      <c r="J31" s="24" t="s">
        <v>67</v>
      </c>
      <c r="K31" s="24" t="s">
        <v>7</v>
      </c>
      <c r="L31" s="24" t="s">
        <v>8</v>
      </c>
      <c r="M31" s="24" t="s">
        <v>153</v>
      </c>
      <c r="N31" s="24">
        <v>10</v>
      </c>
      <c r="O31" s="24">
        <v>2025</v>
      </c>
      <c r="P31" s="24" t="s">
        <v>331</v>
      </c>
      <c r="Q31" s="24" t="s">
        <v>154</v>
      </c>
      <c r="R31" s="25" t="s">
        <v>148</v>
      </c>
      <c r="S31" s="25" t="s">
        <v>147</v>
      </c>
      <c r="T31" s="25" t="s">
        <v>146</v>
      </c>
      <c r="U31" s="57">
        <v>12</v>
      </c>
      <c r="V31" s="57">
        <v>12</v>
      </c>
      <c r="W31" s="4">
        <v>3</v>
      </c>
      <c r="X31" s="4">
        <v>3</v>
      </c>
      <c r="Y31" s="5">
        <f t="shared" si="0"/>
        <v>1</v>
      </c>
      <c r="Z31" s="28" t="str">
        <f t="shared" si="4"/>
        <v>Verde</v>
      </c>
      <c r="AA31" s="4"/>
      <c r="AB31" s="4"/>
      <c r="AC31" s="5"/>
      <c r="AD31" s="7"/>
      <c r="AE31" s="4"/>
      <c r="AF31" s="4"/>
      <c r="AG31" s="5"/>
      <c r="AH31" s="7"/>
      <c r="AI31" s="4"/>
      <c r="AJ31" s="4"/>
      <c r="AK31" s="5"/>
      <c r="AL31" s="7"/>
      <c r="AM31" s="4"/>
      <c r="AN31" s="6"/>
      <c r="AO31" s="7"/>
    </row>
    <row r="32" spans="1:41" ht="49.9" customHeight="1" x14ac:dyDescent="0.3">
      <c r="A32" s="24" t="s">
        <v>132</v>
      </c>
      <c r="B32" s="24" t="s">
        <v>138</v>
      </c>
      <c r="C32" s="24" t="s">
        <v>139</v>
      </c>
      <c r="D32" s="24" t="s">
        <v>127</v>
      </c>
      <c r="E32" s="24" t="s">
        <v>151</v>
      </c>
      <c r="F32" s="24" t="s">
        <v>300</v>
      </c>
      <c r="G32" s="24" t="s">
        <v>306</v>
      </c>
      <c r="H32" s="24" t="s">
        <v>207</v>
      </c>
      <c r="I32" s="24" t="s">
        <v>168</v>
      </c>
      <c r="J32" s="24" t="s">
        <v>67</v>
      </c>
      <c r="K32" s="24" t="s">
        <v>7</v>
      </c>
      <c r="L32" s="24" t="s">
        <v>8</v>
      </c>
      <c r="M32" s="24" t="s">
        <v>153</v>
      </c>
      <c r="N32" s="24">
        <v>5863</v>
      </c>
      <c r="O32" s="24">
        <v>2025</v>
      </c>
      <c r="P32" s="24" t="s">
        <v>268</v>
      </c>
      <c r="Q32" s="24" t="s">
        <v>13</v>
      </c>
      <c r="R32" s="25" t="s">
        <v>148</v>
      </c>
      <c r="S32" s="25" t="s">
        <v>147</v>
      </c>
      <c r="T32" s="25" t="s">
        <v>146</v>
      </c>
      <c r="U32" s="57">
        <v>6000</v>
      </c>
      <c r="V32" s="57">
        <v>6000</v>
      </c>
      <c r="W32" s="4">
        <v>1848</v>
      </c>
      <c r="X32" s="4">
        <v>1848</v>
      </c>
      <c r="Y32" s="5">
        <f t="shared" si="0"/>
        <v>1</v>
      </c>
      <c r="Z32" s="28" t="str">
        <f t="shared" si="1"/>
        <v>Verde</v>
      </c>
      <c r="AA32" s="4"/>
      <c r="AB32" s="4"/>
      <c r="AC32" s="5"/>
      <c r="AD32" s="7"/>
      <c r="AE32" s="4"/>
      <c r="AF32" s="4"/>
      <c r="AG32" s="5"/>
      <c r="AH32" s="7"/>
      <c r="AI32" s="4"/>
      <c r="AJ32" s="4"/>
      <c r="AK32" s="5"/>
      <c r="AL32" s="7"/>
      <c r="AM32" s="4"/>
      <c r="AN32" s="6"/>
      <c r="AO32" s="7"/>
    </row>
    <row r="33" spans="1:41" ht="49.9" customHeight="1" x14ac:dyDescent="0.3">
      <c r="A33" s="24" t="s">
        <v>132</v>
      </c>
      <c r="B33" s="24" t="s">
        <v>138</v>
      </c>
      <c r="C33" s="24" t="s">
        <v>139</v>
      </c>
      <c r="D33" s="24" t="s">
        <v>128</v>
      </c>
      <c r="E33" s="24" t="s">
        <v>151</v>
      </c>
      <c r="F33" s="24" t="s">
        <v>301</v>
      </c>
      <c r="G33" s="24" t="s">
        <v>296</v>
      </c>
      <c r="H33" s="24" t="s">
        <v>208</v>
      </c>
      <c r="I33" s="24" t="s">
        <v>171</v>
      </c>
      <c r="J33" s="24" t="s">
        <v>67</v>
      </c>
      <c r="K33" s="24" t="s">
        <v>7</v>
      </c>
      <c r="L33" s="24" t="s">
        <v>8</v>
      </c>
      <c r="M33" s="24" t="s">
        <v>153</v>
      </c>
      <c r="N33" s="24">
        <v>5863</v>
      </c>
      <c r="O33" s="24">
        <v>2025</v>
      </c>
      <c r="P33" s="24" t="s">
        <v>268</v>
      </c>
      <c r="Q33" s="24" t="s">
        <v>13</v>
      </c>
      <c r="R33" s="25" t="s">
        <v>148</v>
      </c>
      <c r="S33" s="25" t="s">
        <v>147</v>
      </c>
      <c r="T33" s="25" t="s">
        <v>146</v>
      </c>
      <c r="U33" s="57">
        <v>4800</v>
      </c>
      <c r="V33" s="57">
        <v>4800</v>
      </c>
      <c r="W33" s="4">
        <v>1200</v>
      </c>
      <c r="X33" s="4">
        <v>1200</v>
      </c>
      <c r="Y33" s="5">
        <f t="shared" si="0"/>
        <v>1</v>
      </c>
      <c r="Z33" s="28" t="str">
        <f>IF(Y33="","",IF(Y33&lt;=0.4,"Rojo",IF(Y33&lt;=0.8,"Amarillo","Verde")))</f>
        <v>Verde</v>
      </c>
      <c r="AA33" s="4"/>
      <c r="AB33" s="4"/>
      <c r="AC33" s="5"/>
      <c r="AD33" s="7"/>
      <c r="AE33" s="4"/>
      <c r="AF33" s="4"/>
      <c r="AG33" s="5"/>
      <c r="AH33" s="7"/>
      <c r="AI33" s="4"/>
      <c r="AJ33" s="4"/>
      <c r="AK33" s="5"/>
      <c r="AL33" s="7"/>
      <c r="AM33" s="4"/>
      <c r="AN33" s="6"/>
      <c r="AO33" s="7"/>
    </row>
    <row r="34" spans="1:41" ht="49.9" customHeight="1" x14ac:dyDescent="0.3">
      <c r="A34" s="24" t="s">
        <v>132</v>
      </c>
      <c r="B34" s="24" t="s">
        <v>138</v>
      </c>
      <c r="C34" s="24" t="s">
        <v>139</v>
      </c>
      <c r="D34" s="24" t="s">
        <v>129</v>
      </c>
      <c r="E34" s="24" t="s">
        <v>151</v>
      </c>
      <c r="F34" s="24" t="s">
        <v>302</v>
      </c>
      <c r="G34" s="24" t="s">
        <v>297</v>
      </c>
      <c r="H34" s="24" t="s">
        <v>209</v>
      </c>
      <c r="I34" s="24" t="s">
        <v>170</v>
      </c>
      <c r="J34" s="24" t="s">
        <v>67</v>
      </c>
      <c r="K34" s="24" t="s">
        <v>7</v>
      </c>
      <c r="L34" s="24" t="s">
        <v>8</v>
      </c>
      <c r="M34" s="24" t="s">
        <v>153</v>
      </c>
      <c r="N34" s="24">
        <v>459590</v>
      </c>
      <c r="O34" s="24">
        <v>2025</v>
      </c>
      <c r="P34" s="24" t="s">
        <v>268</v>
      </c>
      <c r="Q34" s="24" t="s">
        <v>154</v>
      </c>
      <c r="R34" s="25" t="s">
        <v>148</v>
      </c>
      <c r="S34" s="25" t="s">
        <v>147</v>
      </c>
      <c r="T34" s="25" t="s">
        <v>146</v>
      </c>
      <c r="U34" s="57">
        <v>457000</v>
      </c>
      <c r="V34" s="57">
        <v>457000</v>
      </c>
      <c r="W34" s="4">
        <v>114250</v>
      </c>
      <c r="X34" s="4">
        <v>114250</v>
      </c>
      <c r="Y34" s="5">
        <f t="shared" si="0"/>
        <v>1</v>
      </c>
      <c r="Z34" s="28" t="str">
        <f t="shared" si="1"/>
        <v>Verde</v>
      </c>
      <c r="AA34" s="4"/>
      <c r="AB34" s="4"/>
      <c r="AC34" s="5"/>
      <c r="AD34" s="7"/>
      <c r="AE34" s="4"/>
      <c r="AF34" s="4"/>
      <c r="AG34" s="5"/>
      <c r="AH34" s="7"/>
      <c r="AI34" s="4"/>
      <c r="AJ34" s="4"/>
      <c r="AK34" s="5"/>
      <c r="AL34" s="7"/>
      <c r="AM34" s="4"/>
      <c r="AN34" s="6"/>
      <c r="AO34" s="7"/>
    </row>
    <row r="35" spans="1:41" ht="49.9" customHeight="1" x14ac:dyDescent="0.3">
      <c r="A35" s="24" t="s">
        <v>132</v>
      </c>
      <c r="B35" s="24" t="s">
        <v>138</v>
      </c>
      <c r="C35" s="24" t="s">
        <v>139</v>
      </c>
      <c r="D35" s="24" t="s">
        <v>131</v>
      </c>
      <c r="E35" s="24" t="s">
        <v>311</v>
      </c>
      <c r="F35" s="24" t="s">
        <v>303</v>
      </c>
      <c r="G35" s="24" t="s">
        <v>298</v>
      </c>
      <c r="H35" s="24" t="s">
        <v>210</v>
      </c>
      <c r="I35" s="24" t="s">
        <v>170</v>
      </c>
      <c r="J35" s="24" t="s">
        <v>67</v>
      </c>
      <c r="K35" s="24" t="s">
        <v>7</v>
      </c>
      <c r="L35" s="24" t="s">
        <v>8</v>
      </c>
      <c r="M35" s="24" t="s">
        <v>153</v>
      </c>
      <c r="N35" s="24">
        <v>140867</v>
      </c>
      <c r="O35" s="24">
        <v>2025</v>
      </c>
      <c r="P35" s="24" t="s">
        <v>169</v>
      </c>
      <c r="Q35" s="24" t="s">
        <v>154</v>
      </c>
      <c r="R35" s="25" t="s">
        <v>148</v>
      </c>
      <c r="S35" s="25" t="s">
        <v>147</v>
      </c>
      <c r="T35" s="25" t="s">
        <v>146</v>
      </c>
      <c r="U35" s="57">
        <v>140868</v>
      </c>
      <c r="V35" s="57">
        <v>140868</v>
      </c>
      <c r="W35" s="4">
        <v>0</v>
      </c>
      <c r="X35" s="4">
        <v>0</v>
      </c>
      <c r="Y35" s="5">
        <v>0</v>
      </c>
      <c r="Z35" s="7" t="str">
        <f t="shared" si="1"/>
        <v>Rojo</v>
      </c>
      <c r="AA35" s="4"/>
      <c r="AB35" s="4"/>
      <c r="AC35" s="5"/>
      <c r="AD35" s="7"/>
      <c r="AE35" s="4"/>
      <c r="AF35" s="4"/>
      <c r="AG35" s="5"/>
      <c r="AH35" s="7"/>
      <c r="AI35" s="4"/>
      <c r="AJ35" s="4"/>
      <c r="AK35" s="5"/>
      <c r="AL35" s="7"/>
      <c r="AM35" s="4"/>
      <c r="AN35" s="6"/>
      <c r="AO35" s="7"/>
    </row>
    <row r="36" spans="1:41" ht="49.9" customHeight="1" x14ac:dyDescent="0.3">
      <c r="A36" s="24" t="s">
        <v>132</v>
      </c>
      <c r="B36" s="24" t="s">
        <v>138</v>
      </c>
      <c r="C36" s="24" t="s">
        <v>139</v>
      </c>
      <c r="D36" s="24" t="s">
        <v>129</v>
      </c>
      <c r="E36" s="24" t="s">
        <v>151</v>
      </c>
      <c r="F36" s="24" t="s">
        <v>304</v>
      </c>
      <c r="G36" s="24" t="s">
        <v>308</v>
      </c>
      <c r="H36" s="24" t="s">
        <v>307</v>
      </c>
      <c r="I36" s="24" t="s">
        <v>309</v>
      </c>
      <c r="J36" s="24" t="s">
        <v>67</v>
      </c>
      <c r="K36" s="24" t="s">
        <v>7</v>
      </c>
      <c r="L36" s="24" t="s">
        <v>8</v>
      </c>
      <c r="M36" s="24" t="s">
        <v>153</v>
      </c>
      <c r="N36" s="24">
        <v>90</v>
      </c>
      <c r="O36" s="24">
        <v>2025</v>
      </c>
      <c r="P36" s="24" t="s">
        <v>169</v>
      </c>
      <c r="Q36" s="24" t="s">
        <v>154</v>
      </c>
      <c r="R36" s="25" t="s">
        <v>149</v>
      </c>
      <c r="S36" s="25" t="s">
        <v>147</v>
      </c>
      <c r="T36" s="25" t="s">
        <v>146</v>
      </c>
      <c r="U36" s="57">
        <v>91</v>
      </c>
      <c r="V36" s="57">
        <v>91</v>
      </c>
      <c r="W36" s="4">
        <v>0</v>
      </c>
      <c r="X36" s="4">
        <v>0</v>
      </c>
      <c r="Y36" s="5">
        <v>0</v>
      </c>
      <c r="Z36" s="28" t="str">
        <f t="shared" si="1"/>
        <v>Rojo</v>
      </c>
      <c r="AA36" s="4"/>
      <c r="AB36" s="4"/>
      <c r="AC36" s="5"/>
      <c r="AD36" s="7"/>
      <c r="AE36" s="4"/>
      <c r="AF36" s="4"/>
      <c r="AG36" s="5"/>
      <c r="AH36" s="7"/>
      <c r="AI36" s="4"/>
      <c r="AJ36" s="4"/>
      <c r="AK36" s="5"/>
      <c r="AL36" s="7"/>
      <c r="AM36" s="4"/>
      <c r="AN36" s="6"/>
      <c r="AO36" s="7"/>
    </row>
    <row r="37" spans="1:41" ht="49.9" customHeight="1" x14ac:dyDescent="0.3">
      <c r="A37" s="24" t="s">
        <v>132</v>
      </c>
      <c r="B37" s="24" t="s">
        <v>138</v>
      </c>
      <c r="C37" s="24" t="s">
        <v>139</v>
      </c>
      <c r="D37" s="24" t="s">
        <v>131</v>
      </c>
      <c r="E37" s="24" t="s">
        <v>312</v>
      </c>
      <c r="F37" s="24" t="s">
        <v>305</v>
      </c>
      <c r="G37" s="24" t="s">
        <v>299</v>
      </c>
      <c r="H37" s="24" t="s">
        <v>307</v>
      </c>
      <c r="I37" s="24" t="s">
        <v>310</v>
      </c>
      <c r="J37" s="24" t="s">
        <v>67</v>
      </c>
      <c r="K37" s="24" t="s">
        <v>7</v>
      </c>
      <c r="L37" s="24" t="s">
        <v>8</v>
      </c>
      <c r="M37" s="24" t="s">
        <v>0</v>
      </c>
      <c r="N37" s="24">
        <v>90</v>
      </c>
      <c r="O37" s="24">
        <v>2025</v>
      </c>
      <c r="P37" s="24" t="s">
        <v>169</v>
      </c>
      <c r="Q37" s="24" t="s">
        <v>154</v>
      </c>
      <c r="R37" s="25" t="s">
        <v>148</v>
      </c>
      <c r="S37" s="25" t="s">
        <v>147</v>
      </c>
      <c r="T37" s="25" t="s">
        <v>146</v>
      </c>
      <c r="U37" s="57">
        <v>91</v>
      </c>
      <c r="V37" s="57">
        <v>91</v>
      </c>
      <c r="W37" s="4">
        <v>0</v>
      </c>
      <c r="X37" s="4">
        <v>0</v>
      </c>
      <c r="Y37" s="5">
        <v>0</v>
      </c>
      <c r="Z37" s="28" t="str">
        <f t="shared" si="1"/>
        <v>Rojo</v>
      </c>
      <c r="AA37" s="4"/>
      <c r="AB37" s="4"/>
      <c r="AC37" s="5"/>
      <c r="AD37" s="7"/>
      <c r="AE37" s="4"/>
      <c r="AF37" s="4"/>
      <c r="AG37" s="5"/>
      <c r="AH37" s="7"/>
      <c r="AI37" s="4"/>
      <c r="AJ37" s="4"/>
      <c r="AK37" s="5"/>
      <c r="AL37" s="7"/>
      <c r="AM37" s="4"/>
      <c r="AN37" s="6"/>
      <c r="AO37" s="7"/>
    </row>
    <row r="38" spans="1:41" ht="67.900000000000006" customHeight="1" x14ac:dyDescent="0.3">
      <c r="A38" s="24" t="s">
        <v>132</v>
      </c>
      <c r="B38" s="24" t="s">
        <v>141</v>
      </c>
      <c r="C38" s="24" t="s">
        <v>142</v>
      </c>
      <c r="D38" s="24" t="s">
        <v>143</v>
      </c>
      <c r="E38" s="24" t="s">
        <v>151</v>
      </c>
      <c r="F38" s="24" t="s">
        <v>211</v>
      </c>
      <c r="G38" s="24" t="s">
        <v>212</v>
      </c>
      <c r="H38" s="24" t="s">
        <v>213</v>
      </c>
      <c r="I38" s="24" t="s">
        <v>152</v>
      </c>
      <c r="J38" s="24" t="s">
        <v>67</v>
      </c>
      <c r="K38" s="24" t="s">
        <v>7</v>
      </c>
      <c r="L38" s="24" t="s">
        <v>8</v>
      </c>
      <c r="M38" s="24" t="s">
        <v>153</v>
      </c>
      <c r="N38" s="24">
        <v>20816</v>
      </c>
      <c r="O38" s="24">
        <v>2025</v>
      </c>
      <c r="P38" s="24" t="s">
        <v>155</v>
      </c>
      <c r="Q38" s="24" t="s">
        <v>154</v>
      </c>
      <c r="R38" s="25" t="s">
        <v>148</v>
      </c>
      <c r="S38" s="25" t="s">
        <v>147</v>
      </c>
      <c r="T38" s="25" t="s">
        <v>146</v>
      </c>
      <c r="U38" s="57">
        <v>22852</v>
      </c>
      <c r="V38" s="57">
        <v>22852</v>
      </c>
      <c r="W38" s="58">
        <v>5713</v>
      </c>
      <c r="X38" s="58">
        <v>4581</v>
      </c>
      <c r="Y38" s="5">
        <f>X38/W38</f>
        <v>0.80185541746893052</v>
      </c>
      <c r="Z38" s="7" t="str">
        <f t="shared" ref="Z38:Z44" si="5">IF(Y38="","",IF(Y38&lt;=0.4,"Rojo",IF(Y38&lt;=0.8,"Amarillo","Verde")))</f>
        <v>Verde</v>
      </c>
      <c r="AA38" s="4"/>
      <c r="AB38" s="4"/>
      <c r="AC38" s="5"/>
      <c r="AD38" s="7"/>
      <c r="AE38" s="4"/>
      <c r="AF38" s="4"/>
      <c r="AG38" s="5"/>
      <c r="AH38" s="7"/>
      <c r="AI38" s="4"/>
      <c r="AJ38" s="4"/>
      <c r="AK38" s="5"/>
      <c r="AL38" s="7"/>
      <c r="AM38" s="4"/>
      <c r="AN38" s="6"/>
      <c r="AO38" s="7"/>
    </row>
    <row r="39" spans="1:41" ht="49.9" customHeight="1" x14ac:dyDescent="0.3">
      <c r="A39" s="24" t="s">
        <v>132</v>
      </c>
      <c r="B39" s="24" t="s">
        <v>141</v>
      </c>
      <c r="C39" s="24" t="s">
        <v>142</v>
      </c>
      <c r="D39" s="24" t="s">
        <v>128</v>
      </c>
      <c r="E39" s="24" t="s">
        <v>151</v>
      </c>
      <c r="F39" s="24" t="s">
        <v>214</v>
      </c>
      <c r="G39" s="24" t="s">
        <v>215</v>
      </c>
      <c r="H39" s="24" t="s">
        <v>216</v>
      </c>
      <c r="I39" s="24" t="s">
        <v>160</v>
      </c>
      <c r="J39" s="24" t="s">
        <v>67</v>
      </c>
      <c r="K39" s="24" t="s">
        <v>7</v>
      </c>
      <c r="L39" s="24" t="s">
        <v>8</v>
      </c>
      <c r="M39" s="24" t="s">
        <v>153</v>
      </c>
      <c r="N39" s="24">
        <v>20816</v>
      </c>
      <c r="O39" s="24">
        <v>2025</v>
      </c>
      <c r="P39" s="24" t="s">
        <v>155</v>
      </c>
      <c r="Q39" s="24" t="s">
        <v>154</v>
      </c>
      <c r="R39" s="25" t="s">
        <v>148</v>
      </c>
      <c r="S39" s="25" t="s">
        <v>147</v>
      </c>
      <c r="T39" s="25" t="s">
        <v>146</v>
      </c>
      <c r="U39" s="57">
        <v>22852</v>
      </c>
      <c r="V39" s="57">
        <v>22852</v>
      </c>
      <c r="W39" s="58">
        <v>5713</v>
      </c>
      <c r="X39" s="58">
        <v>4683</v>
      </c>
      <c r="Y39" s="5">
        <f>X39/W39</f>
        <v>0.81970943462279011</v>
      </c>
      <c r="Z39" s="7" t="str">
        <f t="shared" si="5"/>
        <v>Verde</v>
      </c>
      <c r="AA39" s="4"/>
      <c r="AB39" s="4"/>
      <c r="AC39" s="5"/>
      <c r="AD39" s="7"/>
      <c r="AE39" s="4"/>
      <c r="AF39" s="4"/>
      <c r="AG39" s="5"/>
      <c r="AH39" s="7"/>
      <c r="AI39" s="4"/>
      <c r="AJ39" s="4"/>
      <c r="AK39" s="5"/>
      <c r="AL39" s="7"/>
      <c r="AM39" s="4"/>
      <c r="AN39" s="6"/>
      <c r="AO39" s="7"/>
    </row>
    <row r="40" spans="1:41" ht="49.9" customHeight="1" x14ac:dyDescent="0.3">
      <c r="A40" s="24" t="s">
        <v>132</v>
      </c>
      <c r="B40" s="24" t="s">
        <v>141</v>
      </c>
      <c r="C40" s="24" t="s">
        <v>144</v>
      </c>
      <c r="D40" s="24" t="s">
        <v>129</v>
      </c>
      <c r="E40" s="24" t="s">
        <v>151</v>
      </c>
      <c r="F40" s="24" t="s">
        <v>217</v>
      </c>
      <c r="G40" s="24" t="s">
        <v>218</v>
      </c>
      <c r="H40" s="24" t="s">
        <v>219</v>
      </c>
      <c r="I40" s="24" t="s">
        <v>160</v>
      </c>
      <c r="J40" s="24" t="s">
        <v>67</v>
      </c>
      <c r="K40" s="24" t="s">
        <v>7</v>
      </c>
      <c r="L40" s="24" t="s">
        <v>8</v>
      </c>
      <c r="M40" s="24" t="s">
        <v>153</v>
      </c>
      <c r="N40" s="24">
        <v>9638</v>
      </c>
      <c r="O40" s="24">
        <v>2025</v>
      </c>
      <c r="P40" s="24" t="s">
        <v>156</v>
      </c>
      <c r="Q40" s="24" t="s">
        <v>154</v>
      </c>
      <c r="R40" s="25" t="s">
        <v>148</v>
      </c>
      <c r="S40" s="25" t="s">
        <v>147</v>
      </c>
      <c r="T40" s="25" t="s">
        <v>146</v>
      </c>
      <c r="U40" s="57">
        <v>11500</v>
      </c>
      <c r="V40" s="57">
        <v>11500</v>
      </c>
      <c r="W40" s="4">
        <v>2875</v>
      </c>
      <c r="X40" s="4">
        <v>2549</v>
      </c>
      <c r="Y40" s="5">
        <f>X40/W40</f>
        <v>0.88660869565217393</v>
      </c>
      <c r="Z40" s="7" t="str">
        <f t="shared" si="5"/>
        <v>Verde</v>
      </c>
      <c r="AA40" s="4"/>
      <c r="AB40" s="4"/>
      <c r="AC40" s="5"/>
      <c r="AD40" s="7"/>
      <c r="AE40" s="4"/>
      <c r="AF40" s="4"/>
      <c r="AG40" s="5"/>
      <c r="AH40" s="7"/>
      <c r="AI40" s="4"/>
      <c r="AJ40" s="4"/>
      <c r="AK40" s="5"/>
      <c r="AL40" s="7"/>
      <c r="AM40" s="4"/>
      <c r="AN40" s="6"/>
      <c r="AO40" s="7"/>
    </row>
    <row r="41" spans="1:41" ht="49.9" customHeight="1" x14ac:dyDescent="0.3">
      <c r="A41" s="24" t="s">
        <v>132</v>
      </c>
      <c r="B41" s="24" t="s">
        <v>141</v>
      </c>
      <c r="C41" s="24" t="s">
        <v>144</v>
      </c>
      <c r="D41" s="24" t="s">
        <v>130</v>
      </c>
      <c r="E41" s="24" t="s">
        <v>166</v>
      </c>
      <c r="F41" s="24" t="s">
        <v>220</v>
      </c>
      <c r="G41" s="24" t="s">
        <v>221</v>
      </c>
      <c r="H41" s="24" t="s">
        <v>222</v>
      </c>
      <c r="I41" s="24" t="s">
        <v>161</v>
      </c>
      <c r="J41" s="24" t="s">
        <v>67</v>
      </c>
      <c r="K41" s="24" t="s">
        <v>162</v>
      </c>
      <c r="L41" s="24" t="s">
        <v>163</v>
      </c>
      <c r="M41" s="24" t="s">
        <v>153</v>
      </c>
      <c r="N41" s="24">
        <v>6</v>
      </c>
      <c r="O41" s="24">
        <v>2025</v>
      </c>
      <c r="P41" s="24" t="s">
        <v>157</v>
      </c>
      <c r="Q41" s="24" t="s">
        <v>154</v>
      </c>
      <c r="R41" s="25" t="s">
        <v>148</v>
      </c>
      <c r="S41" s="25" t="s">
        <v>147</v>
      </c>
      <c r="T41" s="25" t="s">
        <v>146</v>
      </c>
      <c r="U41" s="57">
        <v>24</v>
      </c>
      <c r="V41" s="57">
        <v>24</v>
      </c>
      <c r="W41" s="4">
        <v>6</v>
      </c>
      <c r="X41" s="4">
        <v>5</v>
      </c>
      <c r="Y41" s="5">
        <f>X41/W41</f>
        <v>0.83333333333333337</v>
      </c>
      <c r="Z41" s="7" t="str">
        <f t="shared" si="5"/>
        <v>Verde</v>
      </c>
      <c r="AA41" s="4"/>
      <c r="AB41" s="4"/>
      <c r="AC41" s="5"/>
      <c r="AD41" s="7"/>
      <c r="AE41" s="4"/>
      <c r="AF41" s="4"/>
      <c r="AG41" s="5"/>
      <c r="AH41" s="7"/>
      <c r="AI41" s="4"/>
      <c r="AJ41" s="4"/>
      <c r="AK41" s="5"/>
      <c r="AL41" s="7"/>
      <c r="AM41" s="4"/>
      <c r="AN41" s="6"/>
      <c r="AO41" s="7"/>
    </row>
    <row r="42" spans="1:41" ht="49.9" customHeight="1" x14ac:dyDescent="0.3">
      <c r="A42" s="24" t="s">
        <v>132</v>
      </c>
      <c r="B42" s="24" t="s">
        <v>141</v>
      </c>
      <c r="C42" s="24" t="s">
        <v>145</v>
      </c>
      <c r="D42" s="24" t="s">
        <v>129</v>
      </c>
      <c r="E42" s="24" t="s">
        <v>151</v>
      </c>
      <c r="F42" s="24" t="s">
        <v>223</v>
      </c>
      <c r="G42" s="24" t="s">
        <v>224</v>
      </c>
      <c r="H42" s="24" t="s">
        <v>225</v>
      </c>
      <c r="I42" s="24" t="s">
        <v>165</v>
      </c>
      <c r="J42" s="24" t="s">
        <v>67</v>
      </c>
      <c r="K42" s="24" t="s">
        <v>7</v>
      </c>
      <c r="L42" s="24" t="s">
        <v>8</v>
      </c>
      <c r="M42" s="24" t="s">
        <v>153</v>
      </c>
      <c r="N42" s="24">
        <v>11178</v>
      </c>
      <c r="O42" s="24">
        <v>2025</v>
      </c>
      <c r="P42" s="24" t="s">
        <v>158</v>
      </c>
      <c r="Q42" s="24" t="s">
        <v>154</v>
      </c>
      <c r="R42" s="25" t="s">
        <v>148</v>
      </c>
      <c r="S42" s="25" t="s">
        <v>147</v>
      </c>
      <c r="T42" s="25" t="s">
        <v>146</v>
      </c>
      <c r="U42" s="57">
        <v>11352</v>
      </c>
      <c r="V42" s="57">
        <v>11352</v>
      </c>
      <c r="W42" s="4">
        <v>2838</v>
      </c>
      <c r="X42" s="4">
        <v>2134</v>
      </c>
      <c r="Y42" s="5">
        <f>X42/W42</f>
        <v>0.75193798449612403</v>
      </c>
      <c r="Z42" s="7" t="str">
        <f t="shared" si="5"/>
        <v>Amarillo</v>
      </c>
      <c r="AA42" s="4"/>
      <c r="AB42" s="4"/>
      <c r="AC42" s="5"/>
      <c r="AD42" s="7"/>
      <c r="AE42" s="4"/>
      <c r="AF42" s="4"/>
      <c r="AG42" s="5"/>
      <c r="AH42" s="7"/>
      <c r="AI42" s="4"/>
      <c r="AJ42" s="4"/>
      <c r="AK42" s="5"/>
      <c r="AL42" s="7"/>
      <c r="AM42" s="4"/>
      <c r="AN42" s="6"/>
      <c r="AO42" s="7"/>
    </row>
    <row r="43" spans="1:41" ht="49.9" customHeight="1" x14ac:dyDescent="0.3">
      <c r="A43" s="24" t="s">
        <v>132</v>
      </c>
      <c r="B43" s="24" t="s">
        <v>141</v>
      </c>
      <c r="C43" s="24" t="s">
        <v>145</v>
      </c>
      <c r="D43" s="24" t="s">
        <v>131</v>
      </c>
      <c r="E43" s="24" t="s">
        <v>167</v>
      </c>
      <c r="F43" s="24" t="s">
        <v>226</v>
      </c>
      <c r="G43" s="24" t="s">
        <v>227</v>
      </c>
      <c r="H43" s="24" t="s">
        <v>228</v>
      </c>
      <c r="I43" s="24" t="s">
        <v>164</v>
      </c>
      <c r="J43" s="24" t="s">
        <v>67</v>
      </c>
      <c r="K43" s="24" t="s">
        <v>7</v>
      </c>
      <c r="L43" s="24" t="s">
        <v>8</v>
      </c>
      <c r="M43" s="24" t="s">
        <v>153</v>
      </c>
      <c r="N43" s="24">
        <v>5</v>
      </c>
      <c r="O43" s="24">
        <v>2025</v>
      </c>
      <c r="P43" s="24" t="s">
        <v>158</v>
      </c>
      <c r="Q43" s="24" t="s">
        <v>154</v>
      </c>
      <c r="R43" s="25" t="s">
        <v>148</v>
      </c>
      <c r="S43" s="25" t="s">
        <v>147</v>
      </c>
      <c r="T43" s="25" t="s">
        <v>146</v>
      </c>
      <c r="U43" s="57">
        <v>6</v>
      </c>
      <c r="V43" s="57">
        <v>6</v>
      </c>
      <c r="W43" s="4">
        <v>0</v>
      </c>
      <c r="X43" s="4">
        <v>0</v>
      </c>
      <c r="Y43" s="5">
        <v>0</v>
      </c>
      <c r="Z43" s="7" t="str">
        <f t="shared" si="5"/>
        <v>Rojo</v>
      </c>
      <c r="AA43" s="4"/>
      <c r="AB43" s="4"/>
      <c r="AC43" s="5"/>
      <c r="AD43" s="7"/>
      <c r="AE43" s="4"/>
      <c r="AF43" s="4"/>
      <c r="AG43" s="5"/>
      <c r="AH43" s="7"/>
      <c r="AI43" s="4"/>
      <c r="AJ43" s="4"/>
      <c r="AK43" s="5"/>
      <c r="AL43" s="7"/>
      <c r="AM43" s="4"/>
      <c r="AN43" s="6"/>
      <c r="AO43" s="7"/>
    </row>
    <row r="44" spans="1:41" ht="49.9" customHeight="1" x14ac:dyDescent="0.3">
      <c r="A44" s="24" t="s">
        <v>132</v>
      </c>
      <c r="B44" s="24" t="s">
        <v>141</v>
      </c>
      <c r="C44" s="24" t="s">
        <v>145</v>
      </c>
      <c r="D44" s="24" t="s">
        <v>129</v>
      </c>
      <c r="E44" s="24" t="s">
        <v>151</v>
      </c>
      <c r="F44" s="24" t="s">
        <v>229</v>
      </c>
      <c r="G44" s="24" t="s">
        <v>230</v>
      </c>
      <c r="H44" s="24" t="s">
        <v>231</v>
      </c>
      <c r="I44" s="24" t="s">
        <v>160</v>
      </c>
      <c r="J44" s="24" t="s">
        <v>67</v>
      </c>
      <c r="K44" s="24" t="s">
        <v>7</v>
      </c>
      <c r="L44" s="24" t="s">
        <v>8</v>
      </c>
      <c r="M44" s="24" t="s">
        <v>153</v>
      </c>
      <c r="N44" s="24">
        <v>359</v>
      </c>
      <c r="O44" s="24">
        <v>2025</v>
      </c>
      <c r="P44" s="24" t="s">
        <v>159</v>
      </c>
      <c r="Q44" s="24" t="s">
        <v>154</v>
      </c>
      <c r="R44" s="25" t="s">
        <v>148</v>
      </c>
      <c r="S44" s="25" t="s">
        <v>147</v>
      </c>
      <c r="T44" s="25" t="s">
        <v>146</v>
      </c>
      <c r="U44" s="57">
        <v>360</v>
      </c>
      <c r="V44" s="57">
        <v>360</v>
      </c>
      <c r="W44" s="4">
        <v>0</v>
      </c>
      <c r="X44" s="4">
        <v>0</v>
      </c>
      <c r="Y44" s="5">
        <v>0</v>
      </c>
      <c r="Z44" s="7" t="str">
        <f t="shared" si="5"/>
        <v>Rojo</v>
      </c>
      <c r="AA44" s="4"/>
      <c r="AB44" s="4"/>
      <c r="AC44" s="5"/>
      <c r="AD44" s="7"/>
      <c r="AE44" s="4"/>
      <c r="AF44" s="4"/>
      <c r="AG44" s="5"/>
      <c r="AH44" s="7"/>
      <c r="AI44" s="4"/>
      <c r="AJ44" s="4"/>
      <c r="AK44" s="5"/>
      <c r="AL44" s="7"/>
      <c r="AM44" s="4"/>
      <c r="AN44" s="6"/>
      <c r="AO44" s="7"/>
    </row>
  </sheetData>
  <mergeCells count="8">
    <mergeCell ref="A2:B2"/>
    <mergeCell ref="AE2:AH2"/>
    <mergeCell ref="AI2:AL2"/>
    <mergeCell ref="AM2:AO2"/>
    <mergeCell ref="W2:Z2"/>
    <mergeCell ref="AA2:AD2"/>
    <mergeCell ref="C2:P2"/>
    <mergeCell ref="Q2:V2"/>
  </mergeCells>
  <phoneticPr fontId="24" type="noConversion"/>
  <conditionalFormatting sqref="Z4:Z9 Z11:Z13 Z36:Z44 AD4:AD44 AH4:AH44 AL4:AL44 AO4:AO44 Z16:Z34">
    <cfRule type="cellIs" dxfId="19" priority="33" operator="equal">
      <formula>0</formula>
    </cfRule>
    <cfRule type="containsText" dxfId="18" priority="34" operator="containsText" text="ROJO">
      <formula>NOT(ISERROR(SEARCH("ROJO",Z4)))</formula>
    </cfRule>
    <cfRule type="containsText" dxfId="17" priority="35" operator="containsText" text="AMARILLO">
      <formula>NOT(ISERROR(SEARCH("AMARILLO",Z4)))</formula>
    </cfRule>
    <cfRule type="containsText" dxfId="16" priority="36" operator="containsText" text="VERDE">
      <formula>NOT(ISERROR(SEARCH("VERDE",Z4)))</formula>
    </cfRule>
  </conditionalFormatting>
  <conditionalFormatting sqref="Z10">
    <cfRule type="cellIs" dxfId="15" priority="13" operator="equal">
      <formula>0</formula>
    </cfRule>
    <cfRule type="containsText" dxfId="14" priority="14" operator="containsText" text="ROJO">
      <formula>NOT(ISERROR(SEARCH("ROJO",Z10)))</formula>
    </cfRule>
    <cfRule type="containsText" dxfId="13" priority="15" operator="containsText" text="AMARILLO">
      <formula>NOT(ISERROR(SEARCH("AMARILLO",Z10)))</formula>
    </cfRule>
    <cfRule type="containsText" dxfId="12" priority="16" operator="containsText" text="VERDE">
      <formula>NOT(ISERROR(SEARCH("VERDE",Z10)))</formula>
    </cfRule>
  </conditionalFormatting>
  <conditionalFormatting sqref="Z14">
    <cfRule type="cellIs" dxfId="11" priority="9" operator="equal">
      <formula>0</formula>
    </cfRule>
    <cfRule type="containsText" dxfId="10" priority="10" operator="containsText" text="ROJO">
      <formula>NOT(ISERROR(SEARCH("ROJO",Z14)))</formula>
    </cfRule>
    <cfRule type="containsText" dxfId="9" priority="11" operator="containsText" text="AMARILLO">
      <formula>NOT(ISERROR(SEARCH("AMARILLO",Z14)))</formula>
    </cfRule>
    <cfRule type="containsText" dxfId="8" priority="12" operator="containsText" text="VERDE">
      <formula>NOT(ISERROR(SEARCH("VERDE",Z14)))</formula>
    </cfRule>
  </conditionalFormatting>
  <conditionalFormatting sqref="Z15">
    <cfRule type="cellIs" dxfId="7" priority="5" operator="equal">
      <formula>0</formula>
    </cfRule>
    <cfRule type="containsText" dxfId="6" priority="6" operator="containsText" text="ROJO">
      <formula>NOT(ISERROR(SEARCH("ROJO",Z15)))</formula>
    </cfRule>
    <cfRule type="containsText" dxfId="5" priority="7" operator="containsText" text="AMARILLO">
      <formula>NOT(ISERROR(SEARCH("AMARILLO",Z15)))</formula>
    </cfRule>
    <cfRule type="containsText" dxfId="4" priority="8" operator="containsText" text="VERDE">
      <formula>NOT(ISERROR(SEARCH("VERDE",Z15)))</formula>
    </cfRule>
  </conditionalFormatting>
  <conditionalFormatting sqref="Z35">
    <cfRule type="cellIs" dxfId="3" priority="1" operator="equal">
      <formula>0</formula>
    </cfRule>
    <cfRule type="containsText" dxfId="2" priority="2" operator="containsText" text="ROJO">
      <formula>NOT(ISERROR(SEARCH("ROJO",Z35)))</formula>
    </cfRule>
    <cfRule type="containsText" dxfId="1" priority="3" operator="containsText" text="AMARILLO">
      <formula>NOT(ISERROR(SEARCH("AMARILLO",Z35)))</formula>
    </cfRule>
    <cfRule type="containsText" dxfId="0" priority="4" operator="containsText" text="VERDE">
      <formula>NOT(ISERROR(SEARCH("VERDE",Z35)))</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3"/>
  <sheetViews>
    <sheetView topLeftCell="B4" zoomScaleNormal="100" workbookViewId="0">
      <selection activeCell="C16" sqref="C16"/>
    </sheetView>
  </sheetViews>
  <sheetFormatPr baseColWidth="10" defaultColWidth="11.42578125" defaultRowHeight="15.75" x14ac:dyDescent="0.25"/>
  <cols>
    <col min="1" max="1" width="20.85546875" style="9" customWidth="1"/>
    <col min="2" max="2" width="24.7109375" style="9" customWidth="1"/>
    <col min="3" max="3" width="88.28515625" style="11" customWidth="1"/>
    <col min="4" max="5" width="15.7109375" style="9" customWidth="1"/>
    <col min="6" max="6" width="39" style="12" customWidth="1"/>
    <col min="7" max="16384" width="11.42578125" style="9"/>
  </cols>
  <sheetData>
    <row r="1" spans="1:7" ht="16.5" x14ac:dyDescent="0.3">
      <c r="A1" s="80" t="s">
        <v>96</v>
      </c>
      <c r="B1" s="81"/>
      <c r="C1" s="81"/>
      <c r="D1" s="81"/>
      <c r="E1" s="81"/>
      <c r="F1" s="82"/>
    </row>
    <row r="2" spans="1:7" ht="16.5" x14ac:dyDescent="0.3">
      <c r="A2" s="89" t="s">
        <v>95</v>
      </c>
      <c r="B2" s="89"/>
      <c r="C2" s="32" t="s">
        <v>97</v>
      </c>
      <c r="D2" s="32" t="s">
        <v>98</v>
      </c>
      <c r="E2" s="32" t="s">
        <v>99</v>
      </c>
      <c r="F2" s="33" t="s">
        <v>100</v>
      </c>
    </row>
    <row r="3" spans="1:7" ht="50.25" customHeight="1" x14ac:dyDescent="0.25">
      <c r="A3" s="102" t="s">
        <v>19</v>
      </c>
      <c r="B3" s="34" t="s">
        <v>47</v>
      </c>
      <c r="C3" s="35" t="s">
        <v>117</v>
      </c>
      <c r="D3" s="36" t="s">
        <v>59</v>
      </c>
      <c r="E3" s="37" t="s">
        <v>20</v>
      </c>
      <c r="F3" s="38" t="s">
        <v>6</v>
      </c>
    </row>
    <row r="4" spans="1:7" ht="56.65" customHeight="1" x14ac:dyDescent="0.25">
      <c r="A4" s="103"/>
      <c r="B4" s="34" t="s">
        <v>18</v>
      </c>
      <c r="C4" s="35" t="s">
        <v>115</v>
      </c>
      <c r="D4" s="36" t="s">
        <v>59</v>
      </c>
      <c r="E4" s="37" t="s">
        <v>21</v>
      </c>
      <c r="F4" s="36" t="s">
        <v>10</v>
      </c>
    </row>
    <row r="5" spans="1:7" ht="55.15" customHeight="1" x14ac:dyDescent="0.25">
      <c r="A5" s="99" t="s">
        <v>9</v>
      </c>
      <c r="B5" s="39" t="s">
        <v>22</v>
      </c>
      <c r="C5" s="35" t="s">
        <v>64</v>
      </c>
      <c r="D5" s="36" t="s">
        <v>59</v>
      </c>
      <c r="E5" s="37" t="s">
        <v>61</v>
      </c>
      <c r="F5" s="36" t="s">
        <v>65</v>
      </c>
    </row>
    <row r="6" spans="1:7" ht="66" x14ac:dyDescent="0.25">
      <c r="A6" s="100"/>
      <c r="B6" s="39" t="s">
        <v>23</v>
      </c>
      <c r="C6" s="35" t="s">
        <v>66</v>
      </c>
      <c r="D6" s="36" t="s">
        <v>59</v>
      </c>
      <c r="E6" s="37" t="s">
        <v>61</v>
      </c>
      <c r="F6" s="36" t="s">
        <v>16</v>
      </c>
    </row>
    <row r="7" spans="1:7" ht="77.650000000000006" customHeight="1" x14ac:dyDescent="0.25">
      <c r="A7" s="100"/>
      <c r="B7" s="39" t="s">
        <v>50</v>
      </c>
      <c r="C7" s="35" t="s">
        <v>113</v>
      </c>
      <c r="D7" s="36" t="s">
        <v>81</v>
      </c>
      <c r="E7" s="37" t="s">
        <v>61</v>
      </c>
      <c r="F7" s="36" t="s">
        <v>56</v>
      </c>
    </row>
    <row r="8" spans="1:7" ht="89.65" customHeight="1" x14ac:dyDescent="0.25">
      <c r="A8" s="100"/>
      <c r="B8" s="39" t="s">
        <v>24</v>
      </c>
      <c r="C8" s="35" t="s">
        <v>112</v>
      </c>
      <c r="D8" s="36" t="s">
        <v>59</v>
      </c>
      <c r="E8" s="37" t="s">
        <v>20</v>
      </c>
      <c r="F8" s="36" t="s">
        <v>17</v>
      </c>
    </row>
    <row r="9" spans="1:7" ht="99" x14ac:dyDescent="0.25">
      <c r="A9" s="100"/>
      <c r="B9" s="39" t="s">
        <v>25</v>
      </c>
      <c r="C9" s="35" t="s">
        <v>69</v>
      </c>
      <c r="D9" s="36" t="s">
        <v>59</v>
      </c>
      <c r="E9" s="37" t="s">
        <v>20</v>
      </c>
      <c r="F9" s="36" t="s">
        <v>12</v>
      </c>
    </row>
    <row r="10" spans="1:7" ht="148.5" x14ac:dyDescent="0.25">
      <c r="A10" s="100"/>
      <c r="B10" s="39" t="s">
        <v>27</v>
      </c>
      <c r="C10" s="35" t="s">
        <v>70</v>
      </c>
      <c r="D10" s="36" t="s">
        <v>59</v>
      </c>
      <c r="E10" s="37" t="s">
        <v>20</v>
      </c>
      <c r="F10" s="36" t="s">
        <v>15</v>
      </c>
    </row>
    <row r="11" spans="1:7" ht="165" x14ac:dyDescent="0.25">
      <c r="A11" s="100"/>
      <c r="B11" s="39" t="s">
        <v>26</v>
      </c>
      <c r="C11" s="35" t="s">
        <v>111</v>
      </c>
      <c r="D11" s="36" t="s">
        <v>59</v>
      </c>
      <c r="E11" s="37" t="s">
        <v>20</v>
      </c>
      <c r="F11" s="36" t="s">
        <v>11</v>
      </c>
    </row>
    <row r="12" spans="1:7" ht="49.5" x14ac:dyDescent="0.3">
      <c r="A12" s="100"/>
      <c r="B12" s="39" t="s">
        <v>51</v>
      </c>
      <c r="C12" s="35" t="s">
        <v>110</v>
      </c>
      <c r="D12" s="36" t="s">
        <v>59</v>
      </c>
      <c r="E12" s="37" t="s">
        <v>20</v>
      </c>
      <c r="F12" s="40" t="s">
        <v>71</v>
      </c>
      <c r="G12" s="10"/>
    </row>
    <row r="13" spans="1:7" ht="115.5" x14ac:dyDescent="0.25">
      <c r="A13" s="100"/>
      <c r="B13" s="41" t="s">
        <v>28</v>
      </c>
      <c r="C13" s="35" t="s">
        <v>72</v>
      </c>
      <c r="D13" s="36" t="s">
        <v>59</v>
      </c>
      <c r="E13" s="37" t="s">
        <v>61</v>
      </c>
      <c r="F13" s="36" t="s">
        <v>7</v>
      </c>
    </row>
    <row r="14" spans="1:7" ht="107.65" customHeight="1" x14ac:dyDescent="0.25">
      <c r="A14" s="100"/>
      <c r="B14" s="41" t="s">
        <v>29</v>
      </c>
      <c r="C14" s="35" t="s">
        <v>104</v>
      </c>
      <c r="D14" s="36" t="s">
        <v>59</v>
      </c>
      <c r="E14" s="37" t="s">
        <v>61</v>
      </c>
      <c r="F14" s="36" t="s">
        <v>8</v>
      </c>
    </row>
    <row r="15" spans="1:7" ht="49.5" x14ac:dyDescent="0.25">
      <c r="A15" s="100"/>
      <c r="B15" s="41" t="s">
        <v>30</v>
      </c>
      <c r="C15" s="35" t="s">
        <v>73</v>
      </c>
      <c r="D15" s="36" t="s">
        <v>59</v>
      </c>
      <c r="E15" s="37" t="s">
        <v>61</v>
      </c>
      <c r="F15" s="36" t="s">
        <v>0</v>
      </c>
    </row>
    <row r="16" spans="1:7" ht="82.5" x14ac:dyDescent="0.25">
      <c r="A16" s="100"/>
      <c r="B16" s="41" t="s">
        <v>31</v>
      </c>
      <c r="C16" s="35" t="s">
        <v>74</v>
      </c>
      <c r="D16" s="36" t="s">
        <v>59</v>
      </c>
      <c r="E16" s="36" t="s">
        <v>68</v>
      </c>
      <c r="F16" s="36">
        <v>45</v>
      </c>
    </row>
    <row r="17" spans="1:6" ht="33" x14ac:dyDescent="0.25">
      <c r="A17" s="100"/>
      <c r="B17" s="41" t="s">
        <v>32</v>
      </c>
      <c r="C17" s="35" t="s">
        <v>109</v>
      </c>
      <c r="D17" s="36" t="s">
        <v>59</v>
      </c>
      <c r="E17" s="36" t="s">
        <v>68</v>
      </c>
      <c r="F17" s="36">
        <v>2025</v>
      </c>
    </row>
    <row r="18" spans="1:6" ht="165" x14ac:dyDescent="0.25">
      <c r="A18" s="101"/>
      <c r="B18" s="41" t="s">
        <v>33</v>
      </c>
      <c r="C18" s="35" t="s">
        <v>75</v>
      </c>
      <c r="D18" s="36" t="s">
        <v>59</v>
      </c>
      <c r="E18" s="37" t="s">
        <v>20</v>
      </c>
      <c r="F18" s="36" t="s">
        <v>119</v>
      </c>
    </row>
    <row r="19" spans="1:6" ht="84" customHeight="1" x14ac:dyDescent="0.25">
      <c r="A19" s="84" t="s">
        <v>102</v>
      </c>
      <c r="B19" s="42" t="s">
        <v>34</v>
      </c>
      <c r="C19" s="35" t="s">
        <v>101</v>
      </c>
      <c r="D19" s="36" t="s">
        <v>59</v>
      </c>
      <c r="E19" s="37" t="s">
        <v>61</v>
      </c>
      <c r="F19" s="36" t="s">
        <v>13</v>
      </c>
    </row>
    <row r="20" spans="1:6" ht="84" customHeight="1" x14ac:dyDescent="0.25">
      <c r="A20" s="85"/>
      <c r="B20" s="43" t="s">
        <v>52</v>
      </c>
      <c r="C20" s="35" t="s">
        <v>76</v>
      </c>
      <c r="D20" s="36" t="s">
        <v>59</v>
      </c>
      <c r="E20" s="37" t="s">
        <v>67</v>
      </c>
      <c r="F20" s="44" t="s">
        <v>78</v>
      </c>
    </row>
    <row r="21" spans="1:6" ht="84" customHeight="1" x14ac:dyDescent="0.25">
      <c r="A21" s="85"/>
      <c r="B21" s="43" t="s">
        <v>53</v>
      </c>
      <c r="C21" s="35" t="s">
        <v>55</v>
      </c>
      <c r="D21" s="36" t="s">
        <v>59</v>
      </c>
      <c r="E21" s="37" t="s">
        <v>67</v>
      </c>
      <c r="F21" s="44" t="s">
        <v>79</v>
      </c>
    </row>
    <row r="22" spans="1:6" ht="84" customHeight="1" x14ac:dyDescent="0.25">
      <c r="A22" s="85"/>
      <c r="B22" s="43" t="s">
        <v>54</v>
      </c>
      <c r="C22" s="55" t="s">
        <v>118</v>
      </c>
      <c r="D22" s="36" t="s">
        <v>59</v>
      </c>
      <c r="E22" s="37" t="s">
        <v>67</v>
      </c>
      <c r="F22" s="44" t="s">
        <v>77</v>
      </c>
    </row>
    <row r="23" spans="1:6" ht="26.65" customHeight="1" x14ac:dyDescent="0.25">
      <c r="A23" s="85"/>
      <c r="B23" s="42" t="s">
        <v>35</v>
      </c>
      <c r="C23" s="35" t="s">
        <v>1</v>
      </c>
      <c r="D23" s="36" t="s">
        <v>59</v>
      </c>
      <c r="E23" s="36" t="s">
        <v>68</v>
      </c>
      <c r="F23" s="45">
        <v>26</v>
      </c>
    </row>
    <row r="24" spans="1:6" ht="33" x14ac:dyDescent="0.25">
      <c r="A24" s="85"/>
      <c r="B24" s="42" t="s">
        <v>36</v>
      </c>
      <c r="C24" s="35" t="s">
        <v>80</v>
      </c>
      <c r="D24" s="36" t="s">
        <v>59</v>
      </c>
      <c r="E24" s="36" t="s">
        <v>68</v>
      </c>
      <c r="F24" s="45">
        <v>20</v>
      </c>
    </row>
    <row r="25" spans="1:6" ht="33" x14ac:dyDescent="0.25">
      <c r="A25" s="90" t="s">
        <v>89</v>
      </c>
      <c r="B25" s="46" t="s">
        <v>37</v>
      </c>
      <c r="C25" s="35" t="s">
        <v>43</v>
      </c>
      <c r="D25" s="36" t="s">
        <v>59</v>
      </c>
      <c r="E25" s="36" t="s">
        <v>68</v>
      </c>
      <c r="F25" s="36">
        <v>25</v>
      </c>
    </row>
    <row r="26" spans="1:6" ht="49.5" x14ac:dyDescent="0.25">
      <c r="A26" s="91"/>
      <c r="B26" s="46" t="s">
        <v>38</v>
      </c>
      <c r="C26" s="35" t="s">
        <v>108</v>
      </c>
      <c r="D26" s="36" t="s">
        <v>60</v>
      </c>
      <c r="E26" s="36" t="s">
        <v>68</v>
      </c>
      <c r="F26" s="36">
        <v>25</v>
      </c>
    </row>
    <row r="27" spans="1:6" ht="49.5" x14ac:dyDescent="0.25">
      <c r="A27" s="91"/>
      <c r="B27" s="46" t="s">
        <v>39</v>
      </c>
      <c r="C27" s="35" t="s">
        <v>2</v>
      </c>
      <c r="D27" s="36" t="s">
        <v>60</v>
      </c>
      <c r="E27" s="36" t="s">
        <v>67</v>
      </c>
      <c r="F27" s="47">
        <f>IF(F26=0,0,IFERROR(F26/F25,""))</f>
        <v>1</v>
      </c>
    </row>
    <row r="28" spans="1:6" ht="73.150000000000006" customHeight="1" x14ac:dyDescent="0.25">
      <c r="A28" s="92"/>
      <c r="B28" s="46" t="s">
        <v>40</v>
      </c>
      <c r="C28" s="35" t="s">
        <v>82</v>
      </c>
      <c r="D28" s="36" t="s">
        <v>60</v>
      </c>
      <c r="E28" s="36" t="s">
        <v>61</v>
      </c>
      <c r="F28" s="48" t="s">
        <v>87</v>
      </c>
    </row>
    <row r="29" spans="1:6" ht="33" x14ac:dyDescent="0.25">
      <c r="A29" s="93" t="s">
        <v>90</v>
      </c>
      <c r="B29" s="49" t="s">
        <v>37</v>
      </c>
      <c r="C29" s="35" t="s">
        <v>44</v>
      </c>
      <c r="D29" s="36" t="s">
        <v>59</v>
      </c>
      <c r="E29" s="36" t="s">
        <v>68</v>
      </c>
      <c r="F29" s="36">
        <v>50</v>
      </c>
    </row>
    <row r="30" spans="1:6" ht="49.5" x14ac:dyDescent="0.25">
      <c r="A30" s="94"/>
      <c r="B30" s="49" t="s">
        <v>38</v>
      </c>
      <c r="C30" s="35" t="s">
        <v>107</v>
      </c>
      <c r="D30" s="36" t="s">
        <v>60</v>
      </c>
      <c r="E30" s="36" t="s">
        <v>68</v>
      </c>
      <c r="F30" s="36">
        <v>25</v>
      </c>
    </row>
    <row r="31" spans="1:6" ht="49.5" x14ac:dyDescent="0.25">
      <c r="A31" s="94"/>
      <c r="B31" s="49" t="s">
        <v>39</v>
      </c>
      <c r="C31" s="35" t="s">
        <v>3</v>
      </c>
      <c r="D31" s="36" t="s">
        <v>60</v>
      </c>
      <c r="E31" s="36" t="s">
        <v>68</v>
      </c>
      <c r="F31" s="47">
        <f>IF(F30=0,0,IFERROR(F30/F29,""))</f>
        <v>0.5</v>
      </c>
    </row>
    <row r="32" spans="1:6" ht="49.5" x14ac:dyDescent="0.25">
      <c r="A32" s="95"/>
      <c r="B32" s="49" t="s">
        <v>40</v>
      </c>
      <c r="C32" s="35" t="s">
        <v>83</v>
      </c>
      <c r="D32" s="36" t="s">
        <v>60</v>
      </c>
      <c r="E32" s="36" t="s">
        <v>61</v>
      </c>
      <c r="F32" s="48" t="s">
        <v>62</v>
      </c>
    </row>
    <row r="33" spans="1:6" ht="33" x14ac:dyDescent="0.25">
      <c r="A33" s="96" t="s">
        <v>91</v>
      </c>
      <c r="B33" s="50" t="s">
        <v>37</v>
      </c>
      <c r="C33" s="35" t="s">
        <v>45</v>
      </c>
      <c r="D33" s="36" t="s">
        <v>59</v>
      </c>
      <c r="E33" s="36" t="s">
        <v>68</v>
      </c>
      <c r="F33" s="36">
        <v>75</v>
      </c>
    </row>
    <row r="34" spans="1:6" ht="49.5" x14ac:dyDescent="0.25">
      <c r="A34" s="97"/>
      <c r="B34" s="50" t="s">
        <v>38</v>
      </c>
      <c r="C34" s="35" t="s">
        <v>106</v>
      </c>
      <c r="D34" s="36" t="s">
        <v>60</v>
      </c>
      <c r="E34" s="36" t="s">
        <v>68</v>
      </c>
      <c r="F34" s="36">
        <v>70</v>
      </c>
    </row>
    <row r="35" spans="1:6" ht="49.5" x14ac:dyDescent="0.25">
      <c r="A35" s="97"/>
      <c r="B35" s="50" t="s">
        <v>39</v>
      </c>
      <c r="C35" s="35" t="s">
        <v>4</v>
      </c>
      <c r="D35" s="36" t="s">
        <v>60</v>
      </c>
      <c r="E35" s="36" t="s">
        <v>67</v>
      </c>
      <c r="F35" s="47">
        <f>IF(F34=0,0,IFERROR(F34/F33,""))</f>
        <v>0.93333333333333335</v>
      </c>
    </row>
    <row r="36" spans="1:6" ht="49.5" x14ac:dyDescent="0.25">
      <c r="A36" s="98"/>
      <c r="B36" s="50" t="s">
        <v>40</v>
      </c>
      <c r="C36" s="35" t="s">
        <v>84</v>
      </c>
      <c r="D36" s="36" t="s">
        <v>60</v>
      </c>
      <c r="E36" s="36" t="s">
        <v>61</v>
      </c>
      <c r="F36" s="48" t="s">
        <v>87</v>
      </c>
    </row>
    <row r="37" spans="1:6" ht="33" x14ac:dyDescent="0.25">
      <c r="A37" s="86" t="s">
        <v>92</v>
      </c>
      <c r="B37" s="51" t="s">
        <v>37</v>
      </c>
      <c r="C37" s="35" t="s">
        <v>46</v>
      </c>
      <c r="D37" s="36" t="s">
        <v>59</v>
      </c>
      <c r="E37" s="37" t="s">
        <v>68</v>
      </c>
      <c r="F37" s="36">
        <v>100</v>
      </c>
    </row>
    <row r="38" spans="1:6" ht="49.5" x14ac:dyDescent="0.25">
      <c r="A38" s="87"/>
      <c r="B38" s="51" t="s">
        <v>38</v>
      </c>
      <c r="C38" s="35" t="s">
        <v>105</v>
      </c>
      <c r="D38" s="36" t="s">
        <v>60</v>
      </c>
      <c r="E38" s="37" t="s">
        <v>68</v>
      </c>
      <c r="F38" s="36">
        <v>100</v>
      </c>
    </row>
    <row r="39" spans="1:6" ht="49.5" x14ac:dyDescent="0.25">
      <c r="A39" s="87"/>
      <c r="B39" s="51" t="s">
        <v>39</v>
      </c>
      <c r="C39" s="35" t="s">
        <v>5</v>
      </c>
      <c r="D39" s="36" t="s">
        <v>60</v>
      </c>
      <c r="E39" s="36" t="s">
        <v>67</v>
      </c>
      <c r="F39" s="47">
        <f>IF(F38=0,0,IFERROR(F38/F37,""))</f>
        <v>1</v>
      </c>
    </row>
    <row r="40" spans="1:6" ht="49.5" x14ac:dyDescent="0.25">
      <c r="A40" s="88"/>
      <c r="B40" s="51" t="s">
        <v>40</v>
      </c>
      <c r="C40" s="35" t="s">
        <v>85</v>
      </c>
      <c r="D40" s="36" t="s">
        <v>60</v>
      </c>
      <c r="E40" s="37" t="s">
        <v>61</v>
      </c>
      <c r="F40" s="48" t="s">
        <v>87</v>
      </c>
    </row>
    <row r="41" spans="1:6" ht="46.15" customHeight="1" x14ac:dyDescent="0.25">
      <c r="A41" s="83" t="s">
        <v>103</v>
      </c>
      <c r="B41" s="42" t="s">
        <v>41</v>
      </c>
      <c r="C41" s="35" t="s">
        <v>114</v>
      </c>
      <c r="D41" s="36" t="s">
        <v>59</v>
      </c>
      <c r="E41" s="37" t="s">
        <v>68</v>
      </c>
      <c r="F41" s="36">
        <v>100</v>
      </c>
    </row>
    <row r="42" spans="1:6" ht="33" x14ac:dyDescent="0.25">
      <c r="A42" s="83"/>
      <c r="B42" s="42" t="s">
        <v>42</v>
      </c>
      <c r="C42" s="35" t="s">
        <v>86</v>
      </c>
      <c r="D42" s="36" t="s">
        <v>59</v>
      </c>
      <c r="E42" s="36" t="s">
        <v>67</v>
      </c>
      <c r="F42" s="52">
        <v>1</v>
      </c>
    </row>
    <row r="43" spans="1:6" ht="33" x14ac:dyDescent="0.25">
      <c r="A43" s="83"/>
      <c r="B43" s="53" t="s">
        <v>40</v>
      </c>
      <c r="C43" s="35" t="s">
        <v>116</v>
      </c>
      <c r="D43" s="36" t="s">
        <v>59</v>
      </c>
      <c r="E43" s="37" t="s">
        <v>61</v>
      </c>
      <c r="F43" s="48" t="s">
        <v>87</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58D1-01C1-4934-9FF4-25E2AA7A87A4}">
  <dimension ref="B2:I10"/>
  <sheetViews>
    <sheetView workbookViewId="0">
      <selection activeCell="B3" sqref="B3:F10"/>
    </sheetView>
  </sheetViews>
  <sheetFormatPr baseColWidth="10" defaultRowHeight="15" x14ac:dyDescent="0.25"/>
  <cols>
    <col min="2" max="6" width="16.7109375" customWidth="1"/>
    <col min="8" max="8" width="32" customWidth="1"/>
  </cols>
  <sheetData>
    <row r="2" spans="2:9" ht="16.5" x14ac:dyDescent="0.3">
      <c r="B2" s="104" t="s">
        <v>57</v>
      </c>
      <c r="C2" s="104"/>
      <c r="D2" s="104"/>
      <c r="E2" s="104"/>
      <c r="F2" s="104"/>
      <c r="G2" s="3"/>
      <c r="H2" s="30" t="s">
        <v>58</v>
      </c>
      <c r="I2" s="3"/>
    </row>
    <row r="3" spans="2:9" ht="49.5" x14ac:dyDescent="0.3">
      <c r="B3" s="105"/>
      <c r="C3" s="105"/>
      <c r="D3" s="105"/>
      <c r="E3" s="105"/>
      <c r="F3" s="105"/>
      <c r="G3" s="3"/>
      <c r="H3" s="31" t="s">
        <v>63</v>
      </c>
      <c r="I3" s="3"/>
    </row>
    <row r="4" spans="2:9" ht="16.5" x14ac:dyDescent="0.3">
      <c r="B4" s="105"/>
      <c r="C4" s="105"/>
      <c r="D4" s="105"/>
      <c r="E4" s="105"/>
      <c r="F4" s="105"/>
      <c r="G4" s="3"/>
      <c r="H4" s="3"/>
      <c r="I4" s="3"/>
    </row>
    <row r="5" spans="2:9" ht="16.5" x14ac:dyDescent="0.3">
      <c r="B5" s="105"/>
      <c r="C5" s="105"/>
      <c r="D5" s="105"/>
      <c r="E5" s="105"/>
      <c r="F5" s="105"/>
      <c r="G5" s="3"/>
      <c r="H5" s="3"/>
      <c r="I5" s="3"/>
    </row>
    <row r="6" spans="2:9" ht="16.5" x14ac:dyDescent="0.3">
      <c r="B6" s="105"/>
      <c r="C6" s="105"/>
      <c r="D6" s="105"/>
      <c r="E6" s="105"/>
      <c r="F6" s="105"/>
      <c r="G6" s="3"/>
      <c r="H6" s="3"/>
      <c r="I6" s="3"/>
    </row>
    <row r="7" spans="2:9" ht="16.5" x14ac:dyDescent="0.3">
      <c r="B7" s="105"/>
      <c r="C7" s="105"/>
      <c r="D7" s="105"/>
      <c r="E7" s="105"/>
      <c r="F7" s="105"/>
      <c r="G7" s="3"/>
      <c r="H7" s="3"/>
      <c r="I7" s="3"/>
    </row>
    <row r="8" spans="2:9" ht="16.5" x14ac:dyDescent="0.3">
      <c r="B8" s="105"/>
      <c r="C8" s="105"/>
      <c r="D8" s="105"/>
      <c r="E8" s="105"/>
      <c r="F8" s="105"/>
      <c r="G8" s="3"/>
      <c r="H8" s="3"/>
      <c r="I8" s="3"/>
    </row>
    <row r="9" spans="2:9" ht="16.5" x14ac:dyDescent="0.3">
      <c r="B9" s="105"/>
      <c r="C9" s="105"/>
      <c r="D9" s="105"/>
      <c r="E9" s="105"/>
      <c r="F9" s="105"/>
      <c r="G9" s="3"/>
      <c r="H9" s="3"/>
      <c r="I9" s="3"/>
    </row>
    <row r="10" spans="2:9" ht="16.5" x14ac:dyDescent="0.3">
      <c r="B10" s="105"/>
      <c r="C10" s="105"/>
      <c r="D10" s="105"/>
      <c r="E10" s="105"/>
      <c r="F10" s="105"/>
      <c r="G10" s="3"/>
      <c r="H10" s="3"/>
      <c r="I10" s="3"/>
    </row>
  </sheetData>
  <mergeCells count="2">
    <mergeCell ref="B2:F2"/>
    <mergeCell ref="B3: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DES01</vt:lpstr>
      <vt:lpstr>Instructivo </vt:lpstr>
      <vt:lpstr>Observaciones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PC</cp:lastModifiedBy>
  <cp:revision>0</cp:revision>
  <cp:lastPrinted>2024-02-16T15:39:24Z</cp:lastPrinted>
  <dcterms:created xsi:type="dcterms:W3CDTF">2020-02-13T20:51:23Z</dcterms:created>
  <dcterms:modified xsi:type="dcterms:W3CDTF">2026-04-21T15:04:58Z</dcterms:modified>
</cp:coreProperties>
</file>